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Campionato" sheetId="1" r:id="rId1"/>
    <sheet name="Coppa di Lega" sheetId="3" r:id="rId2"/>
    <sheet name="Supercoppa di Lega" sheetId="5" r:id="rId3"/>
    <sheet name="Assegnazione coppe" sheetId="6" r:id="rId4"/>
    <sheet name="Trofei vinti nella Lega" sheetId="7" r:id="rId5"/>
    <sheet name="Trofei vinti fuori dalla Lega" sheetId="9" r:id="rId6"/>
    <sheet name="Totale trofei vinti" sheetId="8" r:id="rId7"/>
    <sheet name="L'ultima volta che..." sheetId="10" r:id="rId8"/>
    <sheet name="Coefficienti" sheetId="11" r:id="rId9"/>
    <sheet name="Squadre storiche" sheetId="12" r:id="rId10"/>
    <sheet name="Squadre per fantallenatore" sheetId="13" r:id="rId11"/>
    <sheet name="Formazioni vincenti campionato" sheetId="14" r:id="rId12"/>
    <sheet name="Formazioni vincenti coppa" sheetId="15" r:id="rId13"/>
    <sheet name="Giocatori vincenti campionato" sheetId="16" r:id="rId14"/>
    <sheet name="Giocatori vincenti coppa" sheetId="17" r:id="rId15"/>
  </sheets>
  <definedNames>
    <definedName name="OLE_LINK19" localSheetId="0">Campionato!#REF!</definedName>
    <definedName name="OLE_LINK19" localSheetId="1">'Coppa di Lega'!#REF!</definedName>
    <definedName name="OLE_LINK19" localSheetId="2">'Supercoppa di Lega'!#REF!</definedName>
    <definedName name="OLE_LINK20" localSheetId="0">Campionato!#REF!</definedName>
    <definedName name="OLE_LINK20" localSheetId="1">'Coppa di Lega'!#REF!</definedName>
    <definedName name="OLE_LINK20" localSheetId="2">'Supercoppa di Lega'!#REF!</definedName>
    <definedName name="OLE_LINK29" localSheetId="0">Campionato!#REF!</definedName>
    <definedName name="OLE_LINK29" localSheetId="1">'Coppa di Lega'!#REF!</definedName>
    <definedName name="OLE_LINK29" localSheetId="2">'Supercoppa di Lega'!#REF!</definedName>
    <definedName name="OLE_LINK32" localSheetId="0">Campionato!#REF!</definedName>
    <definedName name="OLE_LINK32" localSheetId="1">'Coppa di Lega'!#REF!</definedName>
    <definedName name="OLE_LINK32" localSheetId="2">'Supercoppa di Lega'!#REF!</definedName>
    <definedName name="OLE_LINK6" localSheetId="0">Campionato!#REF!</definedName>
    <definedName name="OLE_LINK6" localSheetId="1">'Coppa di Lega'!#REF!</definedName>
    <definedName name="OLE_LINK6" localSheetId="2">'Supercoppa di Lega'!#REF!</definedName>
    <definedName name="OLE_LINK9" localSheetId="0">Campionato!#REF!</definedName>
    <definedName name="OLE_LINK9" localSheetId="1">'Coppa di Lega'!#REF!</definedName>
    <definedName name="OLE_LINK9" localSheetId="2">'Supercoppa di Lega'!#REF!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7" i="11" l="1"/>
  <c r="U17" i="11" s="1"/>
  <c r="W17" i="11" s="1"/>
  <c r="R17" i="11"/>
  <c r="P17" i="11"/>
  <c r="N17" i="11"/>
  <c r="L17" i="11"/>
  <c r="J17" i="11"/>
  <c r="H17" i="11"/>
  <c r="F17" i="11"/>
  <c r="D17" i="11"/>
  <c r="T16" i="11"/>
  <c r="R16" i="11"/>
  <c r="P16" i="11"/>
  <c r="N16" i="11"/>
  <c r="U16" i="11" s="1"/>
  <c r="W16" i="11" s="1"/>
  <c r="L16" i="11"/>
  <c r="J16" i="11"/>
  <c r="H16" i="11"/>
  <c r="F16" i="11"/>
  <c r="D16" i="11"/>
  <c r="T15" i="11"/>
  <c r="U15" i="11" s="1"/>
  <c r="W15" i="11" s="1"/>
  <c r="R15" i="11"/>
  <c r="P15" i="11"/>
  <c r="N15" i="11"/>
  <c r="L15" i="11"/>
  <c r="J15" i="11"/>
  <c r="H15" i="11"/>
  <c r="F15" i="11"/>
  <c r="D15" i="11"/>
  <c r="T14" i="11"/>
  <c r="R14" i="11"/>
  <c r="P14" i="11"/>
  <c r="N14" i="11"/>
  <c r="U14" i="11" s="1"/>
  <c r="W14" i="11" s="1"/>
  <c r="L14" i="11"/>
  <c r="J14" i="11"/>
  <c r="H14" i="11"/>
  <c r="F14" i="11"/>
  <c r="D14" i="11"/>
  <c r="T13" i="11"/>
  <c r="U13" i="11" s="1"/>
  <c r="W13" i="11" s="1"/>
  <c r="R13" i="11"/>
  <c r="P13" i="11"/>
  <c r="N13" i="11"/>
  <c r="L13" i="11"/>
  <c r="J13" i="11"/>
  <c r="H13" i="11"/>
  <c r="F13" i="11"/>
  <c r="D13" i="11"/>
  <c r="T12" i="11"/>
  <c r="R12" i="11"/>
  <c r="P12" i="11"/>
  <c r="N12" i="11"/>
  <c r="U12" i="11" s="1"/>
  <c r="W12" i="11" s="1"/>
  <c r="L12" i="11"/>
  <c r="J12" i="11"/>
  <c r="H12" i="11"/>
  <c r="F12" i="11"/>
  <c r="D12" i="11"/>
  <c r="T11" i="11"/>
  <c r="U11" i="11" s="1"/>
  <c r="W11" i="11" s="1"/>
  <c r="R11" i="11"/>
  <c r="P11" i="11"/>
  <c r="N11" i="11"/>
  <c r="L11" i="11"/>
  <c r="J11" i="11"/>
  <c r="H11" i="11"/>
  <c r="F11" i="11"/>
  <c r="D11" i="11"/>
  <c r="T10" i="11"/>
  <c r="R10" i="11"/>
  <c r="P10" i="11"/>
  <c r="N10" i="11"/>
  <c r="U10" i="11" s="1"/>
  <c r="W10" i="11" s="1"/>
  <c r="L10" i="11"/>
  <c r="J10" i="11"/>
  <c r="H10" i="11"/>
  <c r="F10" i="11"/>
  <c r="D10" i="11"/>
  <c r="T9" i="11"/>
  <c r="U9" i="11" s="1"/>
  <c r="W9" i="11" s="1"/>
  <c r="R9" i="11"/>
  <c r="P9" i="11"/>
  <c r="N9" i="11"/>
  <c r="L9" i="11"/>
  <c r="J9" i="11"/>
  <c r="H9" i="11"/>
  <c r="F9" i="11"/>
  <c r="D9" i="11"/>
  <c r="T8" i="11"/>
  <c r="R8" i="11"/>
  <c r="P8" i="11"/>
  <c r="N8" i="11"/>
  <c r="L8" i="11"/>
  <c r="J8" i="11"/>
  <c r="H8" i="11"/>
  <c r="F8" i="11"/>
  <c r="D8" i="11"/>
  <c r="U8" i="11" l="1"/>
  <c r="W8" i="11" s="1"/>
</calcChain>
</file>

<file path=xl/sharedStrings.xml><?xml version="1.0" encoding="utf-8"?>
<sst xmlns="http://schemas.openxmlformats.org/spreadsheetml/2006/main" count="3358" uniqueCount="1452">
  <si>
    <t>1997-1998</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</si>
  <si>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</si>
  <si>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</si>
  <si>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</si>
  <si>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</si>
  <si>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</si>
  <si>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</si>
  <si>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</si>
  <si>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</si>
  <si>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</si>
  <si>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</si>
  <si>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</si>
  <si>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</si>
  <si>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</si>
  <si>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</si>
  <si>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</si>
  <si>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</si>
  <si>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</si>
  <si>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</si>
  <si>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</si>
  <si>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</si>
  <si>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</si>
  <si>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</si>
  <si>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</si>
  <si>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</si>
  <si>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</si>
  <si>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</si>
  <si>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Ciavatta sostituisce Calesse</t>
  </si>
  <si>
    <t>Fegato sostituisce Ciavatta</t>
  </si>
  <si>
    <t>Scarsenal</t>
  </si>
  <si>
    <t>Semper B</t>
  </si>
  <si>
    <t>Leeds Taylor</t>
  </si>
  <si>
    <t>Crystal Pallas</t>
  </si>
  <si>
    <t>Atletico Pitocco</t>
  </si>
  <si>
    <t>Cholo Scolo</t>
  </si>
  <si>
    <t>Lino Banfield</t>
  </si>
  <si>
    <t>Flameningo</t>
  </si>
  <si>
    <t>Herta Baccaio</t>
  </si>
  <si>
    <t>Bayer Laverkulen</t>
  </si>
  <si>
    <t>Nonved Buiopest</t>
  </si>
  <si>
    <t>AS Caere</t>
  </si>
  <si>
    <t>AS Tronzi</t>
  </si>
  <si>
    <t>Kapperslautern</t>
  </si>
  <si>
    <t>Shogun Mizu SC</t>
  </si>
  <si>
    <t>FF Giogarigia</t>
  </si>
  <si>
    <t>Federbahce</t>
  </si>
  <si>
    <t>Schalbo 00</t>
  </si>
  <si>
    <t>Mind the Kap</t>
  </si>
  <si>
    <t>Manches Terazza</t>
  </si>
  <si>
    <t>AS Fortuna</t>
  </si>
  <si>
    <t xml:space="preserve">Uldinese </t>
  </si>
  <si>
    <t>Twente Cappelle</t>
  </si>
  <si>
    <t>Demetra Southampton</t>
  </si>
  <si>
    <t>Sora l'Hellas</t>
  </si>
  <si>
    <t>Internacional Palle Allegre</t>
  </si>
  <si>
    <t>West Bormwich Alba</t>
  </si>
  <si>
    <t>Real Augello</t>
  </si>
  <si>
    <t>West Bromwich Alba</t>
  </si>
  <si>
    <t>Antonio Ritacca</t>
  </si>
  <si>
    <t>Antonio Zoroddu</t>
  </si>
  <si>
    <t>Armando Castagno</t>
  </si>
  <si>
    <t>Marco Sorrentino</t>
  </si>
  <si>
    <t>Carmine Miranda</t>
  </si>
  <si>
    <t>Andrea Ragnedda</t>
  </si>
  <si>
    <t>Gabriele Alesse</t>
  </si>
  <si>
    <t>Federico Sorrentino</t>
  </si>
  <si>
    <t>Fabio Pati</t>
  </si>
  <si>
    <t>Campionato a 6 squadre</t>
  </si>
  <si>
    <t>Campionato a 8 squadre</t>
  </si>
  <si>
    <t>Coppa a 6 squadre</t>
  </si>
  <si>
    <t>Coppa a 8 squadre</t>
  </si>
  <si>
    <t>Gnokkaladaray</t>
  </si>
  <si>
    <t>Scahlbo 00</t>
  </si>
  <si>
    <t>Feyesuud</t>
  </si>
  <si>
    <t>Sora TC</t>
  </si>
  <si>
    <t>vittoria terzo scudetto con la stessa squadra</t>
  </si>
  <si>
    <t>vittoria sesto scudetto da fantallenatore</t>
  </si>
  <si>
    <t>vittoria nono scudetto da fantallenatore</t>
  </si>
  <si>
    <t>vittoria quinto scudetto da fantallenatore</t>
  </si>
  <si>
    <t>Fabio Pati (non più nella Lega)</t>
  </si>
  <si>
    <t>CAMPIONATO</t>
  </si>
  <si>
    <t xml:space="preserve">CONTEGGIO DALLA STAGIONE 2019-2020 </t>
  </si>
  <si>
    <t>(assegnazione dopo 5 scudetti da fantallenatore)</t>
  </si>
  <si>
    <t>COPPA</t>
  </si>
  <si>
    <t>vittoria quinta coppa da fantallenatore</t>
  </si>
  <si>
    <t>CONTEGGIO DALLA STAGIONE 2018</t>
  </si>
  <si>
    <t>(assegnazione dopo 5 coppe da fantallenatore)</t>
  </si>
  <si>
    <t>5 BAYER LAVERKULEN</t>
  </si>
  <si>
    <t>5 ATLETICO PITOCCO</t>
  </si>
  <si>
    <t>2 INTERNACIONAL PALLE ALLEGRE</t>
  </si>
  <si>
    <t>3 AS CAERE</t>
  </si>
  <si>
    <t>2 TWENTE CAPPELLE</t>
  </si>
  <si>
    <t>2 WEST BROMWICH ALBA</t>
  </si>
  <si>
    <t>2 CHOLO SCOLO</t>
  </si>
  <si>
    <t>2 MANCHES TERAZZA</t>
  </si>
  <si>
    <t>1 AS TRONZI</t>
  </si>
  <si>
    <t>1 FLAMENINGO</t>
  </si>
  <si>
    <t>1 SORA L'HELLAS</t>
  </si>
  <si>
    <t>2 DEMETRA SOUTHAMPTON</t>
  </si>
  <si>
    <t>2 KAPPERSLAUTERN</t>
  </si>
  <si>
    <t>1 MIND THE KAP</t>
  </si>
  <si>
    <t>2 CRYSTAL PALLAS</t>
  </si>
  <si>
    <t>2 SCARSENAL</t>
  </si>
  <si>
    <t>1 LINO BANFIELD</t>
  </si>
  <si>
    <t>2 FEDERBAHCE</t>
  </si>
  <si>
    <t>2 ULDINESE</t>
  </si>
  <si>
    <t>1 LEEDS TAYLOR</t>
  </si>
  <si>
    <t>2 NONVED BUIOPEST</t>
  </si>
  <si>
    <t>1 SCHALBO 00</t>
  </si>
  <si>
    <t>1 HERTA BACCAIO</t>
  </si>
  <si>
    <t>1 FF GIOGARIGIA</t>
  </si>
  <si>
    <t>1 AS FORTUNA</t>
  </si>
  <si>
    <t>1 REAL AUGELLO</t>
  </si>
  <si>
    <t>1 SEMPER B</t>
  </si>
  <si>
    <t>1 SHOGUN MIZU SC</t>
  </si>
  <si>
    <t>1 WEST BROMWICH ALBA</t>
  </si>
  <si>
    <t>1 CRYSTAL PALLAS</t>
  </si>
  <si>
    <t>1 SCARSENAL</t>
  </si>
  <si>
    <t>1 FEYESUUD</t>
  </si>
  <si>
    <t>1 CHOLO SCOLO</t>
  </si>
  <si>
    <t>1 MANCHES TERAZZA</t>
  </si>
  <si>
    <t>2 ATLETICO PITOCCO</t>
  </si>
  <si>
    <t>1 BAYER LAVERKULEN</t>
  </si>
  <si>
    <t>1 INTERNACIONAL PALLE ALLEGRE</t>
  </si>
  <si>
    <t>2 LEEDS TAYLOR</t>
  </si>
  <si>
    <t>3 KAPPERSLAUTERN</t>
  </si>
  <si>
    <t>1 GNOKKALADARAY</t>
  </si>
  <si>
    <t>1 SORA TC</t>
  </si>
  <si>
    <t>SUPERCOPPA</t>
  </si>
  <si>
    <t>3 MANCHES TERAZZA</t>
  </si>
  <si>
    <t>3 ATLETICO PITOCCO</t>
  </si>
  <si>
    <t>1 KAPPERSLAUTERN</t>
  </si>
  <si>
    <t>CHAMPIONS LEAGUE</t>
  </si>
  <si>
    <t>EUROPA LEAGUE (COPPA UEFA)</t>
  </si>
  <si>
    <t>SUPERCOPPA EUROPEA</t>
  </si>
  <si>
    <t>1 FEDERBAHCE</t>
  </si>
  <si>
    <t>1 MANCHESTER SINTI</t>
  </si>
  <si>
    <t>1 AS CAERE</t>
  </si>
  <si>
    <t>1 TWENTE CAPPELLE</t>
  </si>
  <si>
    <t>1 ATLETICO PITOCCO</t>
  </si>
  <si>
    <t>MITROPA CUP</t>
  </si>
  <si>
    <t>1 US PRIMAE NOCTIS</t>
  </si>
  <si>
    <t>14 ATLETICO PITOCCO</t>
  </si>
  <si>
    <t>7 BAYER LAVERKULEN</t>
  </si>
  <si>
    <t>9 KAPPERSLAUTERN</t>
  </si>
  <si>
    <t>6 DEMETRA SOUTHAMPTON</t>
  </si>
  <si>
    <t>4 MIND THE KAP</t>
  </si>
  <si>
    <t>2 SORA TC</t>
  </si>
  <si>
    <t>8 FEDERBAHCE</t>
  </si>
  <si>
    <t>7 ULDINESE</t>
  </si>
  <si>
    <t>5 LEEDS TAYLOR</t>
  </si>
  <si>
    <t>8 MANCHES TERAZZA</t>
  </si>
  <si>
    <t>5 CHOLO SCOLO</t>
  </si>
  <si>
    <t>4 FLAMENINGO</t>
  </si>
  <si>
    <t>2 SORA L'HELLAS</t>
  </si>
  <si>
    <t>4 SCHALBO 00</t>
  </si>
  <si>
    <t>2 MANCHESTER SINTI</t>
  </si>
  <si>
    <t>2 HERTA BACCAIO</t>
  </si>
  <si>
    <t>5 AS CAERE</t>
  </si>
  <si>
    <t>3 TWENTE CAPPELLE</t>
  </si>
  <si>
    <t>3 WEST BROMWICH ALBA</t>
  </si>
  <si>
    <t>5 CRYSTAL PALLAS</t>
  </si>
  <si>
    <t>4 SCARSENAL</t>
  </si>
  <si>
    <t>3 SEMPER B</t>
  </si>
  <si>
    <t>2 AS FORTUNA</t>
  </si>
  <si>
    <t>2 REAL AUGELLO</t>
  </si>
  <si>
    <t>2 FF GIOGARIGIA</t>
  </si>
  <si>
    <t>Marco Pallante</t>
  </si>
  <si>
    <t>1 PALLANTHINAIKOS</t>
  </si>
  <si>
    <t>1 SAO PITOCCO</t>
  </si>
  <si>
    <t>1 AS AGAM</t>
  </si>
  <si>
    <t>1 DINAMO CALESSE</t>
  </si>
  <si>
    <t>1 DNIEPROPETRUZZILLA</t>
  </si>
  <si>
    <t>1 SS SICHIUTA</t>
  </si>
  <si>
    <t>1 UC POLFRI</t>
  </si>
  <si>
    <t>1 DINAMO ZAGAJA</t>
  </si>
  <si>
    <t>1 GLASGOW POWER RANGERS</t>
  </si>
  <si>
    <t>1 LORY DEL SANTOS</t>
  </si>
  <si>
    <t xml:space="preserve">1 MERDER BREMA </t>
  </si>
  <si>
    <t>1 CATARATTASARAY</t>
  </si>
  <si>
    <t>1 DEPORTIVO LA CORATELLA</t>
  </si>
  <si>
    <t>1 NONVED BUIOPEST</t>
  </si>
  <si>
    <t>1 ZENIT DA DIETROSPURGO</t>
  </si>
  <si>
    <t>1 RAGLIO VATICANO</t>
  </si>
  <si>
    <t>1 BOCCEA JUNIORS</t>
  </si>
  <si>
    <t>1 BORUSSIA MONTECOMPATRI</t>
  </si>
  <si>
    <t>1 DEMETRA SOUTHAMPTON</t>
  </si>
  <si>
    <t>1 ARKADIA LEGNANO</t>
  </si>
  <si>
    <t>1 BRIGATA BRICHERASIO</t>
  </si>
  <si>
    <t>1 FERRIOVIARIA OSTIENSE</t>
  </si>
  <si>
    <t>1 JUVECAERE AS</t>
  </si>
  <si>
    <t>1 US PRO LIGURIA</t>
  </si>
  <si>
    <t>1 FEDERCVAROS</t>
  </si>
  <si>
    <t>1 FEDLATIO</t>
  </si>
  <si>
    <t>1 PESCARAMANZIA</t>
  </si>
  <si>
    <t>1 PORO KLIMT</t>
  </si>
  <si>
    <t>1 SALIESPURGO</t>
  </si>
  <si>
    <t>1 ULDERSFIELD TOWN</t>
  </si>
  <si>
    <t>1 ULDHAM</t>
  </si>
  <si>
    <t>1 ULDINESE</t>
  </si>
  <si>
    <t>1 AEK TOIO</t>
  </si>
  <si>
    <t>1 BARZOTTENHAM</t>
  </si>
  <si>
    <t>1 OLYMPIGMA LIONE</t>
  </si>
  <si>
    <t>1 PST EINDHOVAI</t>
  </si>
  <si>
    <t>1 QUEENS MARK RANGERS</t>
  </si>
  <si>
    <t>1 SANTOS PIRITO</t>
  </si>
  <si>
    <t>1 SCELTA DE VITA</t>
  </si>
  <si>
    <t>1 SPELLA OSSA BEL GRADO</t>
  </si>
  <si>
    <t>1 SPES FICULLE</t>
  </si>
  <si>
    <t>1 VIS MAJOR</t>
  </si>
  <si>
    <t>2 SHOGUN MIZU SC</t>
  </si>
  <si>
    <t>1 ANDEREFFEKT</t>
  </si>
  <si>
    <t>1 FCP STACCARDA</t>
  </si>
  <si>
    <t>1 LOTTA KICKER SUD</t>
  </si>
  <si>
    <t>1 PRO PORCELLI</t>
  </si>
  <si>
    <t>1 RACING SANTANDREA</t>
  </si>
  <si>
    <t>1 SANZAN UNITED</t>
  </si>
  <si>
    <t>1 SC PARK DUK DOO</t>
  </si>
  <si>
    <t>1 SLAVIA FLAVIA</t>
  </si>
  <si>
    <t>1 UC PUCCI</t>
  </si>
  <si>
    <t>1 VIKTORIA SANKT PAULI</t>
  </si>
  <si>
    <t>HA VINTO LO SCUDETTO</t>
  </si>
  <si>
    <t>HA VINTO LA COPPA DI LEGA</t>
  </si>
  <si>
    <t>HA VINTO LA SUPERCOPPA DI LEGA</t>
  </si>
  <si>
    <t>HA VINTO UN TROFEO EUROPEO</t>
  </si>
  <si>
    <t>E' RETROCESSO</t>
  </si>
  <si>
    <t>MAI</t>
  </si>
  <si>
    <t>ATLETICO PITOCCO</t>
  </si>
  <si>
    <t>BAYER LAVERKULEN</t>
  </si>
  <si>
    <t>KAPPERSLAUTERN</t>
  </si>
  <si>
    <t>FEDERBAHCE</t>
  </si>
  <si>
    <t>MANCHES TERAZZA</t>
  </si>
  <si>
    <t>ULDINESE</t>
  </si>
  <si>
    <t>DEMETRA SOUTHAMPTON</t>
  </si>
  <si>
    <t>AS CAERE</t>
  </si>
  <si>
    <t>CRYSTAL PALLAS</t>
  </si>
  <si>
    <t>CHOLO SCOLO</t>
  </si>
  <si>
    <t>LEEDS TAYLOR</t>
  </si>
  <si>
    <t>FLAMENINGO</t>
  </si>
  <si>
    <t>MIND THE KAP</t>
  </si>
  <si>
    <t>SCARSENAL</t>
  </si>
  <si>
    <t>SCHALBO 00</t>
  </si>
  <si>
    <t>INTERNACIONAL PALLE ALLEGRE</t>
  </si>
  <si>
    <t>SEMPER B</t>
  </si>
  <si>
    <t>TWENTE CAPPELLE</t>
  </si>
  <si>
    <t>WEST BROMWICH ALBA</t>
  </si>
  <si>
    <t>AS FORTUNA</t>
  </si>
  <si>
    <t>HERTA BACCAIO</t>
  </si>
  <si>
    <t>MANCHESTER SINTI</t>
  </si>
  <si>
    <t>FF GIOGARIGIA</t>
  </si>
  <si>
    <t>NONVED BUIOPEST</t>
  </si>
  <si>
    <t>SORA L'HELLAS</t>
  </si>
  <si>
    <t>SORA TC</t>
  </si>
  <si>
    <t>REAL AUGELLO</t>
  </si>
  <si>
    <t>AS TRONZI</t>
  </si>
  <si>
    <t>FEYESUUD</t>
  </si>
  <si>
    <t>GNOKKALADARAY</t>
  </si>
  <si>
    <t>LINO BANFIELD</t>
  </si>
  <si>
    <t>SHOGUN MIZU SC</t>
  </si>
  <si>
    <t>US PRIMAE NOCTIS</t>
  </si>
  <si>
    <t>3 CHAMPIONS LEAGUE</t>
  </si>
  <si>
    <t>1 SUPERCOPPA EUROPEA</t>
  </si>
  <si>
    <t>KAPPERSALUTERN</t>
  </si>
  <si>
    <t>1 CHAMPIONS LEAGUE</t>
  </si>
  <si>
    <t>2 CHAMPIONS LEAGUE</t>
  </si>
  <si>
    <t>1 EUROPA LEAGUE</t>
  </si>
  <si>
    <t>1 MITROPA CUP</t>
  </si>
  <si>
    <t>FEDLATIO</t>
  </si>
  <si>
    <t>SPELLA OSSA BEL GRADO</t>
  </si>
  <si>
    <t>BORUSSIA MONTECOMPATRI</t>
  </si>
  <si>
    <t>ARKADIA LEGNANO</t>
  </si>
  <si>
    <t>AS AGAM</t>
  </si>
  <si>
    <t>DINAMO CALESSE</t>
  </si>
  <si>
    <t>SS SICHIUTA</t>
  </si>
  <si>
    <t>JUVECAERE AS</t>
  </si>
  <si>
    <t>UC POLFRI</t>
  </si>
  <si>
    <t>AC NONVED SIMONA</t>
  </si>
  <si>
    <t>AC RAGLIO VATICANO</t>
  </si>
  <si>
    <t>BARZOTTENHAM</t>
  </si>
  <si>
    <t>CATARATTASARAY</t>
  </si>
  <si>
    <t>DEPORTIVO LA CORATELLA</t>
  </si>
  <si>
    <t>DNIEPROPETRUZZILLA</t>
  </si>
  <si>
    <t>FCP STACCARDA</t>
  </si>
  <si>
    <t>LOTTA KICKER SUD</t>
  </si>
  <si>
    <t>MERDER BREMA</t>
  </si>
  <si>
    <t>PALLANTHINAIKOS</t>
  </si>
  <si>
    <t>PORCO DIO FC</t>
  </si>
  <si>
    <t>POSALASUGNA</t>
  </si>
  <si>
    <t>QUEENS MARK RANGERS</t>
  </si>
  <si>
    <t>SALIESPURGO</t>
  </si>
  <si>
    <t>ULDHAM</t>
  </si>
  <si>
    <t>US PRO LIGURIA</t>
  </si>
  <si>
    <t>ZENIT DA DIETROSPURGO</t>
  </si>
  <si>
    <t>AEK TOIO</t>
  </si>
  <si>
    <t>ANDEREFFEKT</t>
  </si>
  <si>
    <t>BOCCEA JUNIORS</t>
  </si>
  <si>
    <t>BRIGATA BRICHERASIO</t>
  </si>
  <si>
    <t>DINAMO ZAGAJA</t>
  </si>
  <si>
    <t>FEDERCVAROS</t>
  </si>
  <si>
    <t>FERROVIARIA OSTIENSE</t>
  </si>
  <si>
    <t>GLASGOW POWER RANGERS</t>
  </si>
  <si>
    <t>LORY DEL SANTOS</t>
  </si>
  <si>
    <t>OLYMPIGMA LIONE</t>
  </si>
  <si>
    <t>OLYMPIQUE MARCEAU</t>
  </si>
  <si>
    <t>PESCARAMANZIA</t>
  </si>
  <si>
    <t>PORO KLIMT</t>
  </si>
  <si>
    <t>PRO PORCELLI</t>
  </si>
  <si>
    <t>PST EINDHOVAI</t>
  </si>
  <si>
    <t>RACING SANTANDREA</t>
  </si>
  <si>
    <t>SANZAN UNITED</t>
  </si>
  <si>
    <t>SAO PITOCCO</t>
  </si>
  <si>
    <t>SC PARK DUK DOO</t>
  </si>
  <si>
    <t>SCELTA DE VITA</t>
  </si>
  <si>
    <t>SLAVIA FLAVIA</t>
  </si>
  <si>
    <t>SPES FICULLE</t>
  </si>
  <si>
    <t>UC PUCCI</t>
  </si>
  <si>
    <t>ULDERSFIELD TOWN</t>
  </si>
  <si>
    <t>VIKTORIA SANKT PAULI</t>
  </si>
  <si>
    <t>VIS MAJOR</t>
  </si>
  <si>
    <t>PITOCCO</t>
  </si>
  <si>
    <t>TERAZZA</t>
  </si>
  <si>
    <t>CALESSE</t>
  </si>
  <si>
    <t>PUCCI</t>
  </si>
  <si>
    <t>ULDERICO</t>
  </si>
  <si>
    <t>KAPPA</t>
  </si>
  <si>
    <t>HERMAN</t>
  </si>
  <si>
    <t>FEGATO</t>
  </si>
  <si>
    <t>CIAVATTA</t>
  </si>
  <si>
    <t>TATO</t>
  </si>
  <si>
    <t>SQUADRE ATTUALI</t>
  </si>
  <si>
    <t>Legenda:</t>
  </si>
  <si>
    <t>Antonio Zororddu</t>
  </si>
  <si>
    <t>FEERBAHCE</t>
  </si>
  <si>
    <t>OLYMPIGMA LION</t>
  </si>
  <si>
    <t>SANTOS PIRITO</t>
  </si>
  <si>
    <t>SCELTA DE VISTA</t>
  </si>
  <si>
    <t>Fontana A.</t>
  </si>
  <si>
    <t>Mazzantini A.</t>
  </si>
  <si>
    <t>Pagliuca G.</t>
  </si>
  <si>
    <t>Cafu M.</t>
  </si>
  <si>
    <t>Calori A.</t>
  </si>
  <si>
    <t>Carrera M.</t>
  </si>
  <si>
    <t>Maldini P.</t>
  </si>
  <si>
    <t>Mihajlovic S.</t>
  </si>
  <si>
    <t>Pancaro G.</t>
  </si>
  <si>
    <t>Serena M.</t>
  </si>
  <si>
    <t>Torrisi S.</t>
  </si>
  <si>
    <t>Conte A.</t>
  </si>
  <si>
    <t>Di Biagio L.</t>
  </si>
  <si>
    <t>Nedved P.</t>
  </si>
  <si>
    <t>Sgrò M.</t>
  </si>
  <si>
    <t>Veron J.</t>
  </si>
  <si>
    <t>Walem J.</t>
  </si>
  <si>
    <t>Winter A.</t>
  </si>
  <si>
    <t>Amoroso M.</t>
  </si>
  <si>
    <t>Bellucci C.</t>
  </si>
  <si>
    <t>Kluivert P.</t>
  </si>
  <si>
    <t>Paulo Sergio</t>
  </si>
  <si>
    <t>Ventola N.</t>
  </si>
  <si>
    <t>Bayer Laverkulen 1997-98</t>
  </si>
  <si>
    <t>Bayer Laverkulen 1998-99</t>
  </si>
  <si>
    <t>Brivio P.</t>
  </si>
  <si>
    <t>Pagliuca S.</t>
  </si>
  <si>
    <t>Monaco S.</t>
  </si>
  <si>
    <t>Padalino P.</t>
  </si>
  <si>
    <t>Sakic N.</t>
  </si>
  <si>
    <t>West T.</t>
  </si>
  <si>
    <t>Bonomi F.</t>
  </si>
  <si>
    <t>Tacchinardi A.</t>
  </si>
  <si>
    <t>Batistuta G.</t>
  </si>
  <si>
    <t>Di Vaio M.</t>
  </si>
  <si>
    <t>Ganz M.</t>
  </si>
  <si>
    <t>Vieri C.</t>
  </si>
  <si>
    <t>Nonved Buiopest 1999-00</t>
  </si>
  <si>
    <t>Ferron F.</t>
  </si>
  <si>
    <t>Peruzzi A.</t>
  </si>
  <si>
    <t>Scarpi A.</t>
  </si>
  <si>
    <t>Candela V.</t>
  </si>
  <si>
    <t>Innocenti D.</t>
  </si>
  <si>
    <t>Lassissi S.</t>
  </si>
  <si>
    <t>Macellari F.</t>
  </si>
  <si>
    <t>Panucci C.</t>
  </si>
  <si>
    <t>Pierini A.</t>
  </si>
  <si>
    <t>Thuram L.</t>
  </si>
  <si>
    <t>Ambrosini M.</t>
  </si>
  <si>
    <t>Baggio D.</t>
  </si>
  <si>
    <t>Cois S.</t>
  </si>
  <si>
    <t>Boghossian A.</t>
  </si>
  <si>
    <t>Fiore S.</t>
  </si>
  <si>
    <t>Rui Costa M.</t>
  </si>
  <si>
    <t>Crespo H.</t>
  </si>
  <si>
    <t>Maniero F.</t>
  </si>
  <si>
    <t>Montella V.</t>
  </si>
  <si>
    <t>Nonved Buiopest 2000-01</t>
  </si>
  <si>
    <t>Bayer Laverkulen 2001</t>
  </si>
  <si>
    <t>AS Caere 2001-02</t>
  </si>
  <si>
    <t>De Sanctis M.</t>
  </si>
  <si>
    <t>Turci L.</t>
  </si>
  <si>
    <t>Falcone G.</t>
  </si>
  <si>
    <t>Juarez T.</t>
  </si>
  <si>
    <t>Laursen M.</t>
  </si>
  <si>
    <t>Simic D.</t>
  </si>
  <si>
    <t>Torricelli M.</t>
  </si>
  <si>
    <t>Jankulovski M.</t>
  </si>
  <si>
    <t>Jorgensen M.</t>
  </si>
  <si>
    <t>Lima F.</t>
  </si>
  <si>
    <t>Micoud J.</t>
  </si>
  <si>
    <t>Bierhoff O.</t>
  </si>
  <si>
    <t>Cassano A.</t>
  </si>
  <si>
    <t>Comandini G.</t>
  </si>
  <si>
    <t>Nuno Gomes</t>
  </si>
  <si>
    <t>Antonioli F.</t>
  </si>
  <si>
    <t>Pelizzoli I.</t>
  </si>
  <si>
    <t>Pinato D.</t>
  </si>
  <si>
    <t>Cannavaro F.</t>
  </si>
  <si>
    <t>Montero P.</t>
  </si>
  <si>
    <t>Oddo M.</t>
  </si>
  <si>
    <t>Pieri M.</t>
  </si>
  <si>
    <t>Saber A.</t>
  </si>
  <si>
    <t>Baiocco D.</t>
  </si>
  <si>
    <t>Fuser D.</t>
  </si>
  <si>
    <t>Giannichedda G.</t>
  </si>
  <si>
    <t>Locatelli T.</t>
  </si>
  <si>
    <t>Zauli L.</t>
  </si>
  <si>
    <t>Chiesa E.</t>
  </si>
  <si>
    <t>Delvecchio M.</t>
  </si>
  <si>
    <t>Hubner D.</t>
  </si>
  <si>
    <t>Abbiati C.</t>
  </si>
  <si>
    <t>Manninger A.</t>
  </si>
  <si>
    <t>Taglialatela G.</t>
  </si>
  <si>
    <t>Bonera D.</t>
  </si>
  <si>
    <t>Castellini P.</t>
  </si>
  <si>
    <t>Kaladze K.</t>
  </si>
  <si>
    <t>Nesta A.</t>
  </si>
  <si>
    <t>Sensini N.</t>
  </si>
  <si>
    <t>Andersson D.</t>
  </si>
  <si>
    <t>Camoranesi M.</t>
  </si>
  <si>
    <t>Corini E.</t>
  </si>
  <si>
    <t>Di Livio A.</t>
  </si>
  <si>
    <t>Doni C.</t>
  </si>
  <si>
    <t>Mendieta G.</t>
  </si>
  <si>
    <t>Inzaghi F.</t>
  </si>
  <si>
    <t>Signori G.</t>
  </si>
  <si>
    <t>Toni L.</t>
  </si>
  <si>
    <t>Trezeguet D.</t>
  </si>
  <si>
    <t>AS Caere 2002</t>
  </si>
  <si>
    <t>AS Caere 2002-03</t>
  </si>
  <si>
    <t>Bayer Laverkulen 2003</t>
  </si>
  <si>
    <t>Rossi S.</t>
  </si>
  <si>
    <t>Contra C.</t>
  </si>
  <si>
    <t>Costacurta A.</t>
  </si>
  <si>
    <t>Di Loreto M.</t>
  </si>
  <si>
    <t>Amrosini M.</t>
  </si>
  <si>
    <t>Emerson F.</t>
  </si>
  <si>
    <t>Gautieri C.</t>
  </si>
  <si>
    <t>Seedorf C.</t>
  </si>
  <si>
    <t>Kallon M.</t>
  </si>
  <si>
    <t>Mutu A.</t>
  </si>
  <si>
    <t>Dida N.</t>
  </si>
  <si>
    <t>Srnicek P.</t>
  </si>
  <si>
    <t>Bellini G.</t>
  </si>
  <si>
    <t>Dainelli D.</t>
  </si>
  <si>
    <t>Pessotto G.</t>
  </si>
  <si>
    <t>Sorin J.</t>
  </si>
  <si>
    <t>Zanetti J.</t>
  </si>
  <si>
    <t>Bachini J.</t>
  </si>
  <si>
    <t>Maresca E.</t>
  </si>
  <si>
    <t>Pecchia F.</t>
  </si>
  <si>
    <t>Serginho C.</t>
  </si>
  <si>
    <t>Simeone D.</t>
  </si>
  <si>
    <t>Totti F.</t>
  </si>
  <si>
    <t>Cruz J.</t>
  </si>
  <si>
    <t>Tomasson J.</t>
  </si>
  <si>
    <t>Renard O.</t>
  </si>
  <si>
    <t>Bertotto D.</t>
  </si>
  <si>
    <t>Cribari E.</t>
  </si>
  <si>
    <t>D’Anna L.</t>
  </si>
  <si>
    <t>Diana A.</t>
  </si>
  <si>
    <t>Favalli G.</t>
  </si>
  <si>
    <t>Samuel W.</t>
  </si>
  <si>
    <t>Barone S.</t>
  </si>
  <si>
    <t>Cozza F.</t>
  </si>
  <si>
    <t>Luciano S.</t>
  </si>
  <si>
    <t>Perrotta S.</t>
  </si>
  <si>
    <t>Pirlo A.</t>
  </si>
  <si>
    <t>Pizarro D.</t>
  </si>
  <si>
    <t>Zanetti C.</t>
  </si>
  <si>
    <t>Corradi B.</t>
  </si>
  <si>
    <t>Di Natale A.</t>
  </si>
  <si>
    <t>Muzzi R.</t>
  </si>
  <si>
    <t>AS Tronzi 2003-04</t>
  </si>
  <si>
    <t>Bayer Laverkulen 2004</t>
  </si>
  <si>
    <t>Kapperslautern 2004-05</t>
  </si>
  <si>
    <t>Kalac Z.</t>
  </si>
  <si>
    <t>Castellini M.</t>
  </si>
  <si>
    <t>Chivu C.</t>
  </si>
  <si>
    <t>Ferrari M.</t>
  </si>
  <si>
    <t>Mignani M.</t>
  </si>
  <si>
    <t>Sottil A.</t>
  </si>
  <si>
    <t>Stam J.</t>
  </si>
  <si>
    <t>Tudor I.</t>
  </si>
  <si>
    <t>Albertini D.</t>
  </si>
  <si>
    <t>Grosso F.</t>
  </si>
  <si>
    <t>Lamouchi S.</t>
  </si>
  <si>
    <t>Lazetic N.</t>
  </si>
  <si>
    <t>Nakata H.</t>
  </si>
  <si>
    <t>Volpi S.</t>
  </si>
  <si>
    <t>Cossato F.</t>
  </si>
  <si>
    <t>Miccoli F.</t>
  </si>
  <si>
    <t>Buffon G.</t>
  </si>
  <si>
    <t>Chimenti A.</t>
  </si>
  <si>
    <t>Rossi G.</t>
  </si>
  <si>
    <t>Barzagli A.</t>
  </si>
  <si>
    <t>Bovo C.</t>
  </si>
  <si>
    <t>Jiranek M.</t>
  </si>
  <si>
    <t>Moretti E.</t>
  </si>
  <si>
    <t>D’Aversa R.</t>
  </si>
  <si>
    <t>Gattuso G.</t>
  </si>
  <si>
    <t>Liverani F.</t>
  </si>
  <si>
    <t>Muntari S.</t>
  </si>
  <si>
    <t>Santana M.</t>
  </si>
  <si>
    <t>Stankovic D.</t>
  </si>
  <si>
    <t>Di Michele D.</t>
  </si>
  <si>
    <t>Gilardino A.</t>
  </si>
  <si>
    <t>Recoba A.</t>
  </si>
  <si>
    <t>Guardalben M.</t>
  </si>
  <si>
    <t>Santoni N.</t>
  </si>
  <si>
    <t>Biava G.</t>
  </si>
  <si>
    <t>Burdisso N..</t>
  </si>
  <si>
    <t>Cordoba I.</t>
  </si>
  <si>
    <t>Materazzi M.</t>
  </si>
  <si>
    <t>Pfertzel M.</t>
  </si>
  <si>
    <t>Zè Maria J.</t>
  </si>
  <si>
    <t>De Rossi D.</t>
  </si>
  <si>
    <t>Giacomazzi G,</t>
  </si>
  <si>
    <t>Mancini A.</t>
  </si>
  <si>
    <t>Marchionni M.</t>
  </si>
  <si>
    <t>Vigiani L.</t>
  </si>
  <si>
    <t>Bojinov V.</t>
  </si>
  <si>
    <t>Esposito M.</t>
  </si>
  <si>
    <t>Ibrahimovic Z.</t>
  </si>
  <si>
    <t>Inacio Pià J.</t>
  </si>
  <si>
    <t>Martins O.</t>
  </si>
  <si>
    <t>Shogun Mizu SC 2005</t>
  </si>
  <si>
    <t>FF Giogarigia 2005-06</t>
  </si>
  <si>
    <t>Federbahce 2006</t>
  </si>
  <si>
    <t>Curci G.</t>
  </si>
  <si>
    <t>Storari M.</t>
  </si>
  <si>
    <t>Capelli D.</t>
  </si>
  <si>
    <t>Gamberini A.</t>
  </si>
  <si>
    <t>Lucarelli A.</t>
  </si>
  <si>
    <t>Portanova D.</t>
  </si>
  <si>
    <t>Ujfalusi T.</t>
  </si>
  <si>
    <t>Cassetti M.</t>
  </si>
  <si>
    <t>Giacomazzi G.</t>
  </si>
  <si>
    <t>Paredes C.</t>
  </si>
  <si>
    <t>Del Piero A.</t>
  </si>
  <si>
    <t>Iaquinta V.</t>
  </si>
  <si>
    <t>Konan A.</t>
  </si>
  <si>
    <t>Vucinic M.</t>
  </si>
  <si>
    <t>Zampagna R.</t>
  </si>
  <si>
    <t>Bucci L.</t>
  </si>
  <si>
    <t>Lupatelli C.</t>
  </si>
  <si>
    <t>Sicignano V.</t>
  </si>
  <si>
    <t>Bonetto R.</t>
  </si>
  <si>
    <t>Legrottaglie N.</t>
  </si>
  <si>
    <t>Stendardo G.</t>
  </si>
  <si>
    <t>Behrami V.</t>
  </si>
  <si>
    <t>Mesto G.</t>
  </si>
  <si>
    <t>Morfeo D.</t>
  </si>
  <si>
    <t>Pinardi A.</t>
  </si>
  <si>
    <t>Nonda S.</t>
  </si>
  <si>
    <t>Obinna V.</t>
  </si>
  <si>
    <t>Rocchi T.</t>
  </si>
  <si>
    <t>Acerbis P.</t>
  </si>
  <si>
    <t>Amelia M.</t>
  </si>
  <si>
    <t>Coppola F.</t>
  </si>
  <si>
    <t>Cardone G.</t>
  </si>
  <si>
    <t>Felipe D.</t>
  </si>
  <si>
    <t>Kroldrup P.</t>
  </si>
  <si>
    <t>Siviglia S.</t>
  </si>
  <si>
    <t>Cambiasso E.</t>
  </si>
  <si>
    <t>Dabo O.</t>
  </si>
  <si>
    <t>Passoni D.</t>
  </si>
  <si>
    <t>Semioli F.</t>
  </si>
  <si>
    <t>Vannucchi I.</t>
  </si>
  <si>
    <t>Vergassola S.</t>
  </si>
  <si>
    <t>Vieira P.</t>
  </si>
  <si>
    <t>Godeas D.</t>
  </si>
  <si>
    <t>Pandev G.</t>
  </si>
  <si>
    <t>Shevchenko A.</t>
  </si>
  <si>
    <t>Suazo D.</t>
  </si>
  <si>
    <t>Schalbo 00 2006-07</t>
  </si>
  <si>
    <t>Atletico Pitocco 2007</t>
  </si>
  <si>
    <t>Kapperslautern 2007-08</t>
  </si>
  <si>
    <t>Berti G.</t>
  </si>
  <si>
    <t>Castellazzi L.</t>
  </si>
  <si>
    <t>Canini M.</t>
  </si>
  <si>
    <t>Franceschini I.</t>
  </si>
  <si>
    <t>Freddi G.</t>
  </si>
  <si>
    <t>Lanna S.</t>
  </si>
  <si>
    <t>Mexes P.</t>
  </si>
  <si>
    <t>Molinaro C.</t>
  </si>
  <si>
    <t>Zaccardo C.</t>
  </si>
  <si>
    <t>Zauri L.</t>
  </si>
  <si>
    <t>Dacourt O.</t>
  </si>
  <si>
    <t>Dessena D.</t>
  </si>
  <si>
    <t>Donadel M.</t>
  </si>
  <si>
    <t>Gasbarroni A.</t>
  </si>
  <si>
    <t>Amoruso N.</t>
  </si>
  <si>
    <t>Flachi F.</t>
  </si>
  <si>
    <t>Foti S.</t>
  </si>
  <si>
    <t>Riganò C.</t>
  </si>
  <si>
    <t>Stellone R.</t>
  </si>
  <si>
    <t>Frey S.</t>
  </si>
  <si>
    <t>Burdisso N.</t>
  </si>
  <si>
    <t>Loria S.</t>
  </si>
  <si>
    <t>Modesto F.</t>
  </si>
  <si>
    <t>Pratali F.</t>
  </si>
  <si>
    <t>Caserta F.</t>
  </si>
  <si>
    <t>Figo L.</t>
  </si>
  <si>
    <t>Foggia P.</t>
  </si>
  <si>
    <t>Guana R.</t>
  </si>
  <si>
    <t>Mascara G.</t>
  </si>
  <si>
    <t>Quagliarella F.</t>
  </si>
  <si>
    <t>Belardi E.</t>
  </si>
  <si>
    <t>Rubinho F.</t>
  </si>
  <si>
    <t>Cicinho J.</t>
  </si>
  <si>
    <t>Domizzi M.</t>
  </si>
  <si>
    <t>Vanden Borre A.</t>
  </si>
  <si>
    <t>Vargas J.</t>
  </si>
  <si>
    <t>Zapata C.</t>
  </si>
  <si>
    <t>Aquilani A.</t>
  </si>
  <si>
    <t>Acquafresca R.</t>
  </si>
  <si>
    <t>Amauri C.</t>
  </si>
  <si>
    <t>Figueroa L.</t>
  </si>
  <si>
    <t>Floccari S.</t>
  </si>
  <si>
    <t>Ronaldo L.</t>
  </si>
  <si>
    <t>Federbahce 2008</t>
  </si>
  <si>
    <t>Atletico Pitocco 2008-09</t>
  </si>
  <si>
    <t>Mind the Kap 2009</t>
  </si>
  <si>
    <t>Chiellini G.</t>
  </si>
  <si>
    <t>De Silvestri L.</t>
  </si>
  <si>
    <t>Galante F.</t>
  </si>
  <si>
    <t>Lukovic A.</t>
  </si>
  <si>
    <t>Pellegrino E.</t>
  </si>
  <si>
    <t>Radu S.</t>
  </si>
  <si>
    <t>Inler G.</t>
  </si>
  <si>
    <t>Ledesma C.</t>
  </si>
  <si>
    <t>Rossi Marco</t>
  </si>
  <si>
    <t>Tissone F.</t>
  </si>
  <si>
    <t>Martinez J.</t>
  </si>
  <si>
    <t>Pato A.</t>
  </si>
  <si>
    <t>Reginaldo F.</t>
  </si>
  <si>
    <t>Contini M.</t>
  </si>
  <si>
    <t>De Ceglie P.</t>
  </si>
  <si>
    <t>Stovini L.</t>
  </si>
  <si>
    <t>Bresciano M.</t>
  </si>
  <si>
    <t>Galloppa D.</t>
  </si>
  <si>
    <t>Marcolini M.</t>
  </si>
  <si>
    <t>Padoin S.</t>
  </si>
  <si>
    <t>Borriello M.</t>
  </si>
  <si>
    <t>Marconi M.</t>
  </si>
  <si>
    <t>Milito D.</t>
  </si>
  <si>
    <t>Okaka S.</t>
  </si>
  <si>
    <t>Osvaldo D.</t>
  </si>
  <si>
    <t>Consigli A.</t>
  </si>
  <si>
    <t>Carrozzieri M.</t>
  </si>
  <si>
    <t>Grygera T.</t>
  </si>
  <si>
    <t>Juan S.</t>
  </si>
  <si>
    <t>Motta M.</t>
  </si>
  <si>
    <t>Baptista J.</t>
  </si>
  <si>
    <t>Cigarini L.</t>
  </si>
  <si>
    <t>Jankovic B.</t>
  </si>
  <si>
    <t>Kuzmanovic Z.</t>
  </si>
  <si>
    <t>Sammarco P.</t>
  </si>
  <si>
    <t>Taddei R.</t>
  </si>
  <si>
    <t>Tiago M.</t>
  </si>
  <si>
    <t>Balotelli M.</t>
  </si>
  <si>
    <t>Cavani E.</t>
  </si>
  <si>
    <t>Jovetic S.</t>
  </si>
  <si>
    <t>Menez J.</t>
  </si>
  <si>
    <t>Morimoto T.</t>
  </si>
  <si>
    <t>Sanchez A.</t>
  </si>
  <si>
    <t>Atletico Pitocco 2009-10</t>
  </si>
  <si>
    <t>Atletico Pitocco 2010</t>
  </si>
  <si>
    <t>Manches Terazza 2010-11</t>
  </si>
  <si>
    <t>Julio Cesar</t>
  </si>
  <si>
    <t>Sorrentino S.</t>
  </si>
  <si>
    <t>Toldo F.</t>
  </si>
  <si>
    <t>Criscito D.</t>
  </si>
  <si>
    <t>Kolarov A.</t>
  </si>
  <si>
    <t>Masiello A.</t>
  </si>
  <si>
    <t>Morganella M.</t>
  </si>
  <si>
    <t>Stankevicius M.</t>
  </si>
  <si>
    <t>Candreva A.</t>
  </si>
  <si>
    <t>Guarente T.</t>
  </si>
  <si>
    <t>Mannini D.</t>
  </si>
  <si>
    <t>Marchisio C.</t>
  </si>
  <si>
    <t>Montolivo R.</t>
  </si>
  <si>
    <t>Floro Flores A.</t>
  </si>
  <si>
    <t>Gillet J.</t>
  </si>
  <si>
    <t>Garics G.</t>
  </si>
  <si>
    <t>Brighi M.</t>
  </si>
  <si>
    <t>Casarini F.</t>
  </si>
  <si>
    <t>Guberti S.</t>
  </si>
  <si>
    <t>Marrone L.</t>
  </si>
  <si>
    <t>Benussi F.</t>
  </si>
  <si>
    <t>Eduardo C.</t>
  </si>
  <si>
    <t>Sirigu S.</t>
  </si>
  <si>
    <t>Astori D.</t>
  </si>
  <si>
    <t>Balzaretti F.</t>
  </si>
  <si>
    <t>Cannavaro P.</t>
  </si>
  <si>
    <t>Cavanda L.</t>
  </si>
  <si>
    <t>Lichtsteiner S.</t>
  </si>
  <si>
    <t>Maicon D.</t>
  </si>
  <si>
    <t>Conti D.</t>
  </si>
  <si>
    <t>Giovinco S.</t>
  </si>
  <si>
    <t>Hernanes A.</t>
  </si>
  <si>
    <t>Kasami P.</t>
  </si>
  <si>
    <t>Khrin R.</t>
  </si>
  <si>
    <t>Pastore J.</t>
  </si>
  <si>
    <t>Eder C.</t>
  </si>
  <si>
    <t>Nenè A.</t>
  </si>
  <si>
    <t>Pellissier S.</t>
  </si>
  <si>
    <t>AS Fortuna 2011</t>
  </si>
  <si>
    <t>Manches Terazza 2011-12</t>
  </si>
  <si>
    <t>Uldinese 2012</t>
  </si>
  <si>
    <t>Agazzi M.</t>
  </si>
  <si>
    <t>Iezzo G.</t>
  </si>
  <si>
    <t>Silvestre M.</t>
  </si>
  <si>
    <t>Cossu A.</t>
  </si>
  <si>
    <t>D’Agostino G.</t>
  </si>
  <si>
    <t>Jimenez L.</t>
  </si>
  <si>
    <t>Rosina A.</t>
  </si>
  <si>
    <t>Sneijder W.</t>
  </si>
  <si>
    <t>Bogdani E.</t>
  </si>
  <si>
    <t>Denis G.</t>
  </si>
  <si>
    <t>Paloschi A.</t>
  </si>
  <si>
    <t>Mirante A.</t>
  </si>
  <si>
    <t>Squizzi L.</t>
  </si>
  <si>
    <t>Acerbi F.</t>
  </si>
  <si>
    <t>Antonelli L.</t>
  </si>
  <si>
    <t>Bellusci G.</t>
  </si>
  <si>
    <t>Danilo L.</t>
  </si>
  <si>
    <t>Faraoni M.</t>
  </si>
  <si>
    <t>Lulic S.</t>
  </si>
  <si>
    <t>Rossettini M.</t>
  </si>
  <si>
    <t>Bertolacci A.</t>
  </si>
  <si>
    <t>Bonaventura G.</t>
  </si>
  <si>
    <t>Nainggolan R.</t>
  </si>
  <si>
    <t>Parolo M.</t>
  </si>
  <si>
    <t>Zahavi E.</t>
  </si>
  <si>
    <t>Calaiò E.</t>
  </si>
  <si>
    <t>Caprari G.</t>
  </si>
  <si>
    <t>Klose M.</t>
  </si>
  <si>
    <t>Agostini A.</t>
  </si>
  <si>
    <t>Britos M.</t>
  </si>
  <si>
    <t>Marchese G.</t>
  </si>
  <si>
    <t>Ranocchia A.</t>
  </si>
  <si>
    <t>Thiago Silva</t>
  </si>
  <si>
    <t>Biondini D.</t>
  </si>
  <si>
    <t>Diamanti A.</t>
  </si>
  <si>
    <t>Gomez A.</t>
  </si>
  <si>
    <t>Rigoni M.</t>
  </si>
  <si>
    <t>Bergessio G.</t>
  </si>
  <si>
    <t>Kozak L.</t>
  </si>
  <si>
    <t>Scarsenal 2012-13</t>
  </si>
  <si>
    <t>Uldinese 2013</t>
  </si>
  <si>
    <t>Scarsenal 2013-14</t>
  </si>
  <si>
    <t>Handanovic S.</t>
  </si>
  <si>
    <t>Dias A.</t>
  </si>
  <si>
    <t>Gastaldello D.</t>
  </si>
  <si>
    <t>Lucio F.</t>
  </si>
  <si>
    <t>Marquinhos A.</t>
  </si>
  <si>
    <t>Tomovic N.</t>
  </si>
  <si>
    <t>Acquah A.</t>
  </si>
  <si>
    <t>Cuadrado J.</t>
  </si>
  <si>
    <t>Kucka J.</t>
  </si>
  <si>
    <t>Lamela E.</t>
  </si>
  <si>
    <t>Ljajic A.</t>
  </si>
  <si>
    <t>Valero Borja</t>
  </si>
  <si>
    <t>Bojan K.</t>
  </si>
  <si>
    <t>Destro M.</t>
  </si>
  <si>
    <t>Lopez M.</t>
  </si>
  <si>
    <t>Lopez N.</t>
  </si>
  <si>
    <t>Pinilla M.</t>
  </si>
  <si>
    <t>Juan Jesus</t>
  </si>
  <si>
    <t>Konko A.</t>
  </si>
  <si>
    <t>Peluso F.</t>
  </si>
  <si>
    <t>Romagnoli A.</t>
  </si>
  <si>
    <t>Savic S.</t>
  </si>
  <si>
    <t>Asamoah K.</t>
  </si>
  <si>
    <t>Boateng K.</t>
  </si>
  <si>
    <t>Guarin F.</t>
  </si>
  <si>
    <t>Lodi F.</t>
  </si>
  <si>
    <t>Ibarbo V.</t>
  </si>
  <si>
    <t>Icardi M.</t>
  </si>
  <si>
    <t>Keita B.</t>
  </si>
  <si>
    <t>Rozzi A.</t>
  </si>
  <si>
    <t>Munua G.</t>
  </si>
  <si>
    <t>Neto N.</t>
  </si>
  <si>
    <t>Reina P.</t>
  </si>
  <si>
    <t>Cacciatore F.</t>
  </si>
  <si>
    <t>Glik K.</t>
  </si>
  <si>
    <t>Heurtaux T.</t>
  </si>
  <si>
    <t>Jedvaj T.</t>
  </si>
  <si>
    <t>Roncaglia F.</t>
  </si>
  <si>
    <t>Almiron S.</t>
  </si>
  <si>
    <t>Biglia L.</t>
  </si>
  <si>
    <t>Hamsik M.</t>
  </si>
  <si>
    <t>Immobile C.</t>
  </si>
  <si>
    <t>Paulinho S.</t>
  </si>
  <si>
    <t>Semper B 2014</t>
  </si>
  <si>
    <t>Twente Cappelle 2014-15</t>
  </si>
  <si>
    <t>Sora l’Hellas 2015</t>
  </si>
  <si>
    <t>Bardi F.</t>
  </si>
  <si>
    <t>Puggioni C.</t>
  </si>
  <si>
    <t>Antonini L.</t>
  </si>
  <si>
    <t>Bonucci L.</t>
  </si>
  <si>
    <t>Maksimovic N.</t>
  </si>
  <si>
    <t>Mustafi S.</t>
  </si>
  <si>
    <t>Badu E.</t>
  </si>
  <si>
    <t>Fernandes B.</t>
  </si>
  <si>
    <t>Maicosuel R.</t>
  </si>
  <si>
    <t>Moralez M.</t>
  </si>
  <si>
    <t>Cristaldo J.</t>
  </si>
  <si>
    <t>Matos R.</t>
  </si>
  <si>
    <t>Pazzini G.</t>
  </si>
  <si>
    <t>Tevez C.</t>
  </si>
  <si>
    <t>Carrizo J.</t>
  </si>
  <si>
    <t>Braafheid E.</t>
  </si>
  <si>
    <t>De Maio S.</t>
  </si>
  <si>
    <t>Gabriel Silva</t>
  </si>
  <si>
    <t>Holebas J.</t>
  </si>
  <si>
    <t>Maggio C.</t>
  </si>
  <si>
    <t>Marquez Rafa</t>
  </si>
  <si>
    <t>Rami A.</t>
  </si>
  <si>
    <t>Birsa V.</t>
  </si>
  <si>
    <t>Honda K.</t>
  </si>
  <si>
    <t>Kone P.</t>
  </si>
  <si>
    <t>Mastour H.</t>
  </si>
  <si>
    <t>Soriano R.</t>
  </si>
  <si>
    <t>Tachtsidis P.</t>
  </si>
  <si>
    <t>Vazquez F.</t>
  </si>
  <si>
    <t>Verdi S.</t>
  </si>
  <si>
    <t>Garritano L.</t>
  </si>
  <si>
    <t>Iturbe J.</t>
  </si>
  <si>
    <t>Lopez Maxi</t>
  </si>
  <si>
    <t>Berisha E.</t>
  </si>
  <si>
    <t>Marchetti F.</t>
  </si>
  <si>
    <t>Basta D.</t>
  </si>
  <si>
    <t>Bergdich Z.</t>
  </si>
  <si>
    <t>Ghoulam F.</t>
  </si>
  <si>
    <t>Paletta G.</t>
  </si>
  <si>
    <t>Zukanovic E.</t>
  </si>
  <si>
    <t>Allan M.</t>
  </si>
  <si>
    <t>Benassi M.</t>
  </si>
  <si>
    <t>Cataldi D.</t>
  </si>
  <si>
    <t>De Guzman J.</t>
  </si>
  <si>
    <t>Sala J.</t>
  </si>
  <si>
    <t>Valdifiori M.</t>
  </si>
  <si>
    <t>Keita B.D.</t>
  </si>
  <si>
    <t>Llorente F.</t>
  </si>
  <si>
    <t>Matri A.</t>
  </si>
  <si>
    <t>Morata A.</t>
  </si>
  <si>
    <t>Tavano</t>
  </si>
  <si>
    <t>Twente Cappelle 2015-16</t>
  </si>
  <si>
    <t>Demetra Southampton 2016</t>
  </si>
  <si>
    <t>Leeds Taylor 2016-17</t>
  </si>
  <si>
    <t>Rafael C.B.</t>
  </si>
  <si>
    <t>Sportiello M.</t>
  </si>
  <si>
    <t>Alex Sandro</t>
  </si>
  <si>
    <t>Avelar D.</t>
  </si>
  <si>
    <t>Gentiletti S.</t>
  </si>
  <si>
    <t>Koulibaly K.</t>
  </si>
  <si>
    <t>Murillo J.</t>
  </si>
  <si>
    <t>Baselli D.</t>
  </si>
  <si>
    <t>Brozovic M.</t>
  </si>
  <si>
    <t>Donsah G.</t>
  </si>
  <si>
    <t>Fernandes B.M.</t>
  </si>
  <si>
    <t>Kurtic J.</t>
  </si>
  <si>
    <t>Lazaar A.</t>
  </si>
  <si>
    <t>Ntcham J.</t>
  </si>
  <si>
    <t>Soddimo D.</t>
  </si>
  <si>
    <t>Ghiglione P.</t>
  </si>
  <si>
    <t>Higuain G.</t>
  </si>
  <si>
    <t>Krunic R.</t>
  </si>
  <si>
    <t>Manaj R.</t>
  </si>
  <si>
    <t>Zapata D.</t>
  </si>
  <si>
    <t>Donnarumma G.</t>
  </si>
  <si>
    <t>Perin M.</t>
  </si>
  <si>
    <t>Adnan A.</t>
  </si>
  <si>
    <t>Alex R.</t>
  </si>
  <si>
    <t>Dodò J.</t>
  </si>
  <si>
    <t>Maietta D.</t>
  </si>
  <si>
    <t>Zappacosta D.</t>
  </si>
  <si>
    <t>Balic A.</t>
  </si>
  <si>
    <t>Correa J.</t>
  </si>
  <si>
    <t>Khedira S.</t>
  </si>
  <si>
    <t>Kondogbia G.</t>
  </si>
  <si>
    <t>Paredes L.</t>
  </si>
  <si>
    <t>Strootman K.</t>
  </si>
  <si>
    <t>El Shaarawy S.</t>
  </si>
  <si>
    <t>Gabbiadini M.</t>
  </si>
  <si>
    <t>Muriel L.</t>
  </si>
  <si>
    <t>Perica S.</t>
  </si>
  <si>
    <t>Ponce E.</t>
  </si>
  <si>
    <t>Salah M.</t>
  </si>
  <si>
    <t>Hart J.</t>
  </si>
  <si>
    <t>Padelli D.</t>
  </si>
  <si>
    <t>Dani Alves</t>
  </si>
  <si>
    <t>De Vrij S.</t>
  </si>
  <si>
    <t>Hoedt W.</t>
  </si>
  <si>
    <t>Pasqual M.</t>
  </si>
  <si>
    <t>Salcedo C.</t>
  </si>
  <si>
    <t>Wallace F.</t>
  </si>
  <si>
    <t>Locatelli M.</t>
  </si>
  <si>
    <t>Mauri J.</t>
  </si>
  <si>
    <t>Sensi S.</t>
  </si>
  <si>
    <t>Zielinski P.</t>
  </si>
  <si>
    <t>Anderson F.</t>
  </si>
  <si>
    <t>Berardi D.</t>
  </si>
  <si>
    <t>Ilicic J.</t>
  </si>
  <si>
    <t>Ninkovic N.</t>
  </si>
  <si>
    <t>Crystal Pallas 2017</t>
  </si>
  <si>
    <t>Crystal Pallas 2017-18</t>
  </si>
  <si>
    <t>Atletico Pitocco 2018</t>
  </si>
  <si>
    <t>Skorupski L.</t>
  </si>
  <si>
    <t>Tatarusanu C.</t>
  </si>
  <si>
    <t>Albiol R.</t>
  </si>
  <si>
    <t>Chiriches V.</t>
  </si>
  <si>
    <t>Rispoli A.</t>
  </si>
  <si>
    <t>Skriniar m.</t>
  </si>
  <si>
    <t>Badelj M.</t>
  </si>
  <si>
    <t>Joao Pedro</t>
  </si>
  <si>
    <t>Jorginho L.</t>
  </si>
  <si>
    <t>Laxalt D.</t>
  </si>
  <si>
    <t>Linetty K.</t>
  </si>
  <si>
    <t>Pasalic M.</t>
  </si>
  <si>
    <t>Babacar K.</t>
  </si>
  <si>
    <t>Belotti A.</t>
  </si>
  <si>
    <t>Dzeko E.</t>
  </si>
  <si>
    <t>Nestorovski I.</t>
  </si>
  <si>
    <t>Pinsoglio C.</t>
  </si>
  <si>
    <t>Szczesny W.</t>
  </si>
  <si>
    <t>Ansaldi C.</t>
  </si>
  <si>
    <t>Bonifazi K.</t>
  </si>
  <si>
    <t>Nagatomo Y.</t>
  </si>
  <si>
    <t>Pezzella G.</t>
  </si>
  <si>
    <t>Skriniar M.</t>
  </si>
  <si>
    <t>Hetemaj P.</t>
  </si>
  <si>
    <t>Stoian A.</t>
  </si>
  <si>
    <t>Cutrone P.</t>
  </si>
  <si>
    <t>Defrel G.</t>
  </si>
  <si>
    <t>Fares M.</t>
  </si>
  <si>
    <t>Inglese R.</t>
  </si>
  <si>
    <t>Kalinic N.</t>
  </si>
  <si>
    <t>Sepe L.</t>
  </si>
  <si>
    <t>D’Ambrosio D.</t>
  </si>
  <si>
    <t>Luiz Felipe</t>
  </si>
  <si>
    <t>Mario Rui</t>
  </si>
  <si>
    <t>Murru N.</t>
  </si>
  <si>
    <t>Barberis A.</t>
  </si>
  <si>
    <t>Bastien S.</t>
  </si>
  <si>
    <t>Dzemaili B.</t>
  </si>
  <si>
    <t>Gerson S.</t>
  </si>
  <si>
    <t>Marusic A.</t>
  </si>
  <si>
    <t>Rincon T.</t>
  </si>
  <si>
    <t>Torreira L.</t>
  </si>
  <si>
    <t>Veretout J.</t>
  </si>
  <si>
    <t>Dybala P.</t>
  </si>
  <si>
    <t>Iago Falque</t>
  </si>
  <si>
    <t>Kean M.</t>
  </si>
  <si>
    <t>Politano M.</t>
  </si>
  <si>
    <t>Suso J.</t>
  </si>
  <si>
    <t>Thereau C.</t>
  </si>
  <si>
    <t>Cholo Scolo 2018-19</t>
  </si>
  <si>
    <t>Cholo Scolo 2019</t>
  </si>
  <si>
    <t>Lino Banfield 2019-20</t>
  </si>
  <si>
    <t>Proto S.</t>
  </si>
  <si>
    <t>Strakosha T.</t>
  </si>
  <si>
    <t>Andersen J.</t>
  </si>
  <si>
    <t>Cancelo J.</t>
  </si>
  <si>
    <t>Iacoponi S.</t>
  </si>
  <si>
    <t>Magnani G.</t>
  </si>
  <si>
    <t>N’Koulou N.</t>
  </si>
  <si>
    <t>Bennacer I.</t>
  </si>
  <si>
    <t>Berisha V.</t>
  </si>
  <si>
    <t>Castro L.</t>
  </si>
  <si>
    <t>Freuler R.</t>
  </si>
  <si>
    <t>Kessiè F.</t>
  </si>
  <si>
    <t>Mandragora R.</t>
  </si>
  <si>
    <t>Matuidi B.</t>
  </si>
  <si>
    <t>Pessina M.</t>
  </si>
  <si>
    <t>Zaniolo N.</t>
  </si>
  <si>
    <t>Callejon J.</t>
  </si>
  <si>
    <t>Caputo F.</t>
  </si>
  <si>
    <t>Kownacki D.</t>
  </si>
  <si>
    <t>Demiral M.</t>
  </si>
  <si>
    <t>Pezzella G.A.</t>
  </si>
  <si>
    <t>Stryger Larsen J.</t>
  </si>
  <si>
    <t>De Paul R.</t>
  </si>
  <si>
    <t>Lerager L.</t>
  </si>
  <si>
    <t xml:space="preserve">Gomez A. </t>
  </si>
  <si>
    <t>Millico V.</t>
  </si>
  <si>
    <t>Zaza S.</t>
  </si>
  <si>
    <t>Dragowski B.</t>
  </si>
  <si>
    <t>Silvestri M.</t>
  </si>
  <si>
    <t>Terracciano P.</t>
  </si>
  <si>
    <t>Izzo A.</t>
  </si>
  <si>
    <t>Kjaer S.</t>
  </si>
  <si>
    <t>Mancini G.</t>
  </si>
  <si>
    <t>Toloi R.</t>
  </si>
  <si>
    <t>Vicari F.</t>
  </si>
  <si>
    <t>Adjapong C.</t>
  </si>
  <si>
    <t>Agudelo K.</t>
  </si>
  <si>
    <t>Kulusevski D.</t>
  </si>
  <si>
    <t>Lazaro V.</t>
  </si>
  <si>
    <t>Leiva L.</t>
  </si>
  <si>
    <t>Paquetà L.</t>
  </si>
  <si>
    <t>Rog M.</t>
  </si>
  <si>
    <t xml:space="preserve">Immobile C. </t>
  </si>
  <si>
    <t>Karamoh Y.</t>
  </si>
  <si>
    <t>Lukaku R.</t>
  </si>
  <si>
    <t>Pedro G.</t>
  </si>
  <si>
    <t>Simeone G.</t>
  </si>
  <si>
    <t>Demetra Southampton 2020</t>
  </si>
  <si>
    <t>Internacional Palle Allegre 2020-2021</t>
  </si>
  <si>
    <t>Flameningo 2021</t>
  </si>
  <si>
    <t>Meret A.</t>
  </si>
  <si>
    <t>Ospina D.</t>
  </si>
  <si>
    <t>Caldara M.</t>
  </si>
  <si>
    <t>Ferrari G.</t>
  </si>
  <si>
    <t>Godin D.</t>
  </si>
  <si>
    <t>Bentancur R.</t>
  </si>
  <si>
    <t>Castrovilli G.</t>
  </si>
  <si>
    <t>Ruiz F.</t>
  </si>
  <si>
    <t>Saelemaekers A.</t>
  </si>
  <si>
    <t>Barrow M.</t>
  </si>
  <si>
    <t>Gervinho L.</t>
  </si>
  <si>
    <t>Leao R.</t>
  </si>
  <si>
    <t>Lozano H.</t>
  </si>
  <si>
    <t>Ronaldo C.</t>
  </si>
  <si>
    <t>Skov Olsen A.</t>
  </si>
  <si>
    <t>Under C.</t>
  </si>
  <si>
    <t>Lopez P.</t>
  </si>
  <si>
    <t>Ceccherini F.</t>
  </si>
  <si>
    <t>Frabotta G.</t>
  </si>
  <si>
    <t>Gagliolo R.</t>
  </si>
  <si>
    <t>Ibanez R.</t>
  </si>
  <si>
    <t>Sutalo B.</t>
  </si>
  <si>
    <t>Walukiewicz S.</t>
  </si>
  <si>
    <t>Young A.</t>
  </si>
  <si>
    <t>Bakayoko T.</t>
  </si>
  <si>
    <t>Barella N.</t>
  </si>
  <si>
    <t>Cristante B.</t>
  </si>
  <si>
    <t>De Roon M.</t>
  </si>
  <si>
    <t>McKennie W.</t>
  </si>
  <si>
    <t>Veloso M.</t>
  </si>
  <si>
    <t>Zajc</t>
  </si>
  <si>
    <t>Cornelius A.</t>
  </si>
  <si>
    <t>Damsgaard M.</t>
  </si>
  <si>
    <t>Messias J.</t>
  </si>
  <si>
    <t>Osimhen V.</t>
  </si>
  <si>
    <t>Palacio R.</t>
  </si>
  <si>
    <t>Gollini P.</t>
  </si>
  <si>
    <t>Bastoni S.</t>
  </si>
  <si>
    <t>Calafiori R.</t>
  </si>
  <si>
    <t>Di Lorenzo G.</t>
  </si>
  <si>
    <t>Dimarco F.</t>
  </si>
  <si>
    <t>Martinez Quarta</t>
  </si>
  <si>
    <t>Zappa G.</t>
  </si>
  <si>
    <t>Hakimi A.</t>
  </si>
  <si>
    <t>Marin R.</t>
  </si>
  <si>
    <t>Milinkovic Savic S.</t>
  </si>
  <si>
    <t>Schouten J.</t>
  </si>
  <si>
    <t>Insigne L.</t>
  </si>
  <si>
    <t>Piccoli R.</t>
  </si>
  <si>
    <t>Sottil R.</t>
  </si>
  <si>
    <t>West Bromwich Alba 2021-22</t>
  </si>
  <si>
    <t>Real Augello 2022-23</t>
  </si>
  <si>
    <t>Maignan M.</t>
  </si>
  <si>
    <t>Ampadu E.</t>
  </si>
  <si>
    <t>Djimsiti B.</t>
  </si>
  <si>
    <t>Dragusin B.</t>
  </si>
  <si>
    <t>Molina N.</t>
  </si>
  <si>
    <t>Soumaoro A.</t>
  </si>
  <si>
    <t>Tomori F.</t>
  </si>
  <si>
    <t>Calhanoglu H.</t>
  </si>
  <si>
    <t>Dominguez N.</t>
  </si>
  <si>
    <t>Frattesi D.</t>
  </si>
  <si>
    <t>Hernani A.</t>
  </si>
  <si>
    <t>Lazovic D.</t>
  </si>
  <si>
    <t>Pellegrini Lo.</t>
  </si>
  <si>
    <t>Zaccagni M.</t>
  </si>
  <si>
    <t>Antiste J.</t>
  </si>
  <si>
    <t>Arnautovic M.</t>
  </si>
  <si>
    <t>Beto B.</t>
  </si>
  <si>
    <t>Diaz B.</t>
  </si>
  <si>
    <t>Giroud O.</t>
  </si>
  <si>
    <t>Ribery F.</t>
  </si>
  <si>
    <t>Salcedo Mora E.</t>
  </si>
  <si>
    <t>Rosati A.</t>
  </si>
  <si>
    <t>Darmian M.</t>
  </si>
  <si>
    <t>Hateboer H.</t>
  </si>
  <si>
    <t>Hernandez T.</t>
  </si>
  <si>
    <t>Igor J.</t>
  </si>
  <si>
    <t>Kiwior J.</t>
  </si>
  <si>
    <t>Mazzocchi P.</t>
  </si>
  <si>
    <t>Theate A.</t>
  </si>
  <si>
    <t>Zima D.</t>
  </si>
  <si>
    <t>Barak A.</t>
  </si>
  <si>
    <t>Lazzari M.</t>
  </si>
  <si>
    <t>Maleh Y.</t>
  </si>
  <si>
    <t>Oliveira S.</t>
  </si>
  <si>
    <t>Pobega T.</t>
  </si>
  <si>
    <t>Ricci S.</t>
  </si>
  <si>
    <t>Deulofeu G.</t>
  </si>
  <si>
    <t>Ujkani S.</t>
  </si>
  <si>
    <t>Vicario G.</t>
  </si>
  <si>
    <t>Baschirotto F.</t>
  </si>
  <si>
    <t>Birindelli S.</t>
  </si>
  <si>
    <t>Dumfries D.</t>
  </si>
  <si>
    <t>Gatti F.</t>
  </si>
  <si>
    <t>Milenkovic N.</t>
  </si>
  <si>
    <t>Fagioli N.</t>
  </si>
  <si>
    <t>Gosens R.</t>
  </si>
  <si>
    <t>Matic N.</t>
  </si>
  <si>
    <t>Pogba P.</t>
  </si>
  <si>
    <t>Tonali S.</t>
  </si>
  <si>
    <t>Alvarez A.</t>
  </si>
  <si>
    <t>Bonazzoli F.</t>
  </si>
  <si>
    <t>Colombo L.</t>
  </si>
  <si>
    <t>Jovic L.</t>
  </si>
  <si>
    <t>Pinamonti A.</t>
  </si>
  <si>
    <t>Vlahovic D.</t>
  </si>
  <si>
    <t>Internacional Palle Allegre 2023</t>
  </si>
  <si>
    <t>West Bromwich Alba 2023-2024</t>
  </si>
  <si>
    <t>Rui Patricio P.</t>
  </si>
  <si>
    <t>Svilar M.</t>
  </si>
  <si>
    <t>Buongiorno A.</t>
  </si>
  <si>
    <t>Gallo A.</t>
  </si>
  <si>
    <t>Lucumì J.</t>
  </si>
  <si>
    <t>Marì P.</t>
  </si>
  <si>
    <t>Soppy B.</t>
  </si>
  <si>
    <t>Spinazzola L.</t>
  </si>
  <si>
    <t>Ederson J.</t>
  </si>
  <si>
    <t>Lobotka S.</t>
  </si>
  <si>
    <t>Pereyra R.</t>
  </si>
  <si>
    <t>Rabiot A.</t>
  </si>
  <si>
    <t>Tahirovic B.</t>
  </si>
  <si>
    <t>Banda L.</t>
  </si>
  <si>
    <t>Ciurria P.</t>
  </si>
  <si>
    <t>Dia B.</t>
  </si>
  <si>
    <t>Orsolini R.</t>
  </si>
  <si>
    <t>Brancolini F.</t>
  </si>
  <si>
    <t>Falcone W.</t>
  </si>
  <si>
    <t>Musso J.</t>
  </si>
  <si>
    <t>Bastoni A.</t>
  </si>
  <si>
    <t>Dossena A.</t>
  </si>
  <si>
    <t>Ebosele F.</t>
  </si>
  <si>
    <t>Gendrey V.</t>
  </si>
  <si>
    <t>Hien I.</t>
  </si>
  <si>
    <t>Obert A.</t>
  </si>
  <si>
    <t>Posch S.</t>
  </si>
  <si>
    <t>Smalling C.</t>
  </si>
  <si>
    <t>Adli Y.</t>
  </si>
  <si>
    <t>Lindstrom G.</t>
  </si>
  <si>
    <t>Reinier J.</t>
  </si>
  <si>
    <t>Samardzic L.</t>
  </si>
  <si>
    <t>Sanches R.</t>
  </si>
  <si>
    <t>Tchaouna L.</t>
  </si>
  <si>
    <t>Cheddira W.</t>
  </si>
  <si>
    <t>Cuni M.</t>
  </si>
  <si>
    <t>Ikwuemesi C.</t>
  </si>
  <si>
    <t>Nzola M.</t>
  </si>
  <si>
    <t>Scamacca G.</t>
  </si>
  <si>
    <t>Zirkzee J.</t>
  </si>
  <si>
    <t xml:space="preserve">Herta Baccaio 2022 </t>
  </si>
  <si>
    <t>Van der Meyde A.</t>
  </si>
  <si>
    <t>Gnokkaladaray 2005-06</t>
  </si>
  <si>
    <t>Cribari E:</t>
  </si>
  <si>
    <t>Cejas S.</t>
  </si>
  <si>
    <t>Mandelli D.</t>
  </si>
  <si>
    <t>Zoro M.</t>
  </si>
  <si>
    <t>Simplicio F.</t>
  </si>
  <si>
    <t>Fini M.</t>
  </si>
  <si>
    <t>Gonzalez M.</t>
  </si>
  <si>
    <t>Makinwa S.</t>
  </si>
  <si>
    <t>Federbahce 2006-07</t>
  </si>
  <si>
    <t>FF Giogarigia 2007-08</t>
  </si>
  <si>
    <t>Calderoni A.</t>
  </si>
  <si>
    <t>Ivan A.</t>
  </si>
  <si>
    <t>Bertotto V.</t>
  </si>
  <si>
    <t>Rivalta C.</t>
  </si>
  <si>
    <t>Boudianski V.</t>
  </si>
  <si>
    <t>Buscè A.</t>
  </si>
  <si>
    <t>Delvecchio G.</t>
  </si>
  <si>
    <t>Kutuzov V.</t>
  </si>
  <si>
    <t>Saudati L.</t>
  </si>
  <si>
    <t>Sereni M.</t>
  </si>
  <si>
    <t>Aronica S.</t>
  </si>
  <si>
    <t>Lopez D,</t>
  </si>
  <si>
    <t>Raggi A.</t>
  </si>
  <si>
    <t>Giuly L.</t>
  </si>
  <si>
    <t>Kakà R.</t>
  </si>
  <si>
    <t>Mudingayi G.</t>
  </si>
  <si>
    <t>Mutarelli M.</t>
  </si>
  <si>
    <t>Palombo A.</t>
  </si>
  <si>
    <t>Paro M.</t>
  </si>
  <si>
    <t>Lavezzi E.</t>
  </si>
  <si>
    <t>Maccarone M.</t>
  </si>
  <si>
    <t>Tavano F.</t>
  </si>
  <si>
    <t>Schalbo 00 2009</t>
  </si>
  <si>
    <t>Federbahce 2009-10</t>
  </si>
  <si>
    <t>Mind the Kap 2010</t>
  </si>
  <si>
    <t>Bizzarri A.</t>
  </si>
  <si>
    <t>Doni A.</t>
  </si>
  <si>
    <t>Gusmao Artur</t>
  </si>
  <si>
    <t>Mantovani A.</t>
  </si>
  <si>
    <t>Pieri N.</t>
  </si>
  <si>
    <t>Matuzalem F.</t>
  </si>
  <si>
    <t>Valdes J.</t>
  </si>
  <si>
    <t>Ghezzal R.</t>
  </si>
  <si>
    <t>Jeda C.</t>
  </si>
  <si>
    <t>Paolucci M.</t>
  </si>
  <si>
    <t>Yepes M.</t>
  </si>
  <si>
    <t>Pinzi G.</t>
  </si>
  <si>
    <t>Rivas E.B.</t>
  </si>
  <si>
    <t>Hernandez A.</t>
  </si>
  <si>
    <t>Tiribocchi S.</t>
  </si>
  <si>
    <t>Roma F.</t>
  </si>
  <si>
    <t>Manfredini T.</t>
  </si>
  <si>
    <t>Kharja H.</t>
  </si>
  <si>
    <t>Poli A.</t>
  </si>
  <si>
    <t>Maxi Lopez</t>
  </si>
  <si>
    <t>AS Fortuna 2010-11</t>
  </si>
  <si>
    <t>Manches Terazza 2011</t>
  </si>
  <si>
    <t>Kapperslautern 2011-12</t>
  </si>
  <si>
    <t>Paci M.</t>
  </si>
  <si>
    <t>Rafinha M.</t>
  </si>
  <si>
    <t>Von Bergen S.</t>
  </si>
  <si>
    <t>Donati M.</t>
  </si>
  <si>
    <t>Barreto P.</t>
  </si>
  <si>
    <t>Corvia D.</t>
  </si>
  <si>
    <t>Andujar P.</t>
  </si>
  <si>
    <t>Rubin M.</t>
  </si>
  <si>
    <t>Santon D.</t>
  </si>
  <si>
    <t>Sardo G.</t>
  </si>
  <si>
    <t>Coutinho P.</t>
  </si>
  <si>
    <t>Gago F.</t>
  </si>
  <si>
    <t>Nocerino A.</t>
  </si>
  <si>
    <t>Pjanic M.</t>
  </si>
  <si>
    <t>Vidal A.</t>
  </si>
  <si>
    <t>Borini F.</t>
  </si>
  <si>
    <t>Kapperslautern 2012</t>
  </si>
  <si>
    <t>Uldinese 2012-13</t>
  </si>
  <si>
    <t>Atletico Pitocco 2013</t>
  </si>
  <si>
    <t>Boruc A.</t>
  </si>
  <si>
    <t>Lobont B.</t>
  </si>
  <si>
    <t>Stekelenburg M.</t>
  </si>
  <si>
    <t>Antonsson M.</t>
  </si>
  <si>
    <t>Armero P.</t>
  </si>
  <si>
    <t>Caceres M.</t>
  </si>
  <si>
    <t>Alvarez R.</t>
  </si>
  <si>
    <t>Barrientos P.</t>
  </si>
  <si>
    <t>Abate I.</t>
  </si>
  <si>
    <t>Benatia M.</t>
  </si>
  <si>
    <t>Ciani M.</t>
  </si>
  <si>
    <t>Estigarribia M.</t>
  </si>
  <si>
    <t>Onazi  O.</t>
  </si>
  <si>
    <t>Verre V.</t>
  </si>
  <si>
    <t>Weiss V.</t>
  </si>
  <si>
    <t>Bendtner N.</t>
  </si>
  <si>
    <t>De Luca G.</t>
  </si>
  <si>
    <t>Romero S.</t>
  </si>
  <si>
    <t>Castan L.</t>
  </si>
  <si>
    <t>Ogbonna A.</t>
  </si>
  <si>
    <t>Belfodil I.</t>
  </si>
  <si>
    <t>Niang M.</t>
  </si>
  <si>
    <t>Sansone N.</t>
  </si>
  <si>
    <t>Uldinese 2013-14</t>
  </si>
  <si>
    <t>Scarsenal 2014</t>
  </si>
  <si>
    <t>Leeds Taylor 2014-15</t>
  </si>
  <si>
    <t>Dramè B.</t>
  </si>
  <si>
    <t>Biabiany J.</t>
  </si>
  <si>
    <t>Perea B.</t>
  </si>
  <si>
    <t>Brkic Z.</t>
  </si>
  <si>
    <t>Cesar B.</t>
  </si>
  <si>
    <t>Hertaux T.</t>
  </si>
  <si>
    <t>De Jong N.</t>
  </si>
  <si>
    <t>Duncan A.</t>
  </si>
  <si>
    <t>Fernandez M.</t>
  </si>
  <si>
    <t>Greco L.</t>
  </si>
  <si>
    <t>Robinho S.</t>
  </si>
  <si>
    <t>Diego Lopez</t>
  </si>
  <si>
    <t>Rafael D.A.B.P.</t>
  </si>
  <si>
    <t>Avelar P.</t>
  </si>
  <si>
    <t>Edenilson A.</t>
  </si>
  <si>
    <t>Rugani D.</t>
  </si>
  <si>
    <t>Vidic N.</t>
  </si>
  <si>
    <t>Widmer S.</t>
  </si>
  <si>
    <t>Crisetig L.</t>
  </si>
  <si>
    <t>Kovacic M.</t>
  </si>
  <si>
    <t>Taider S.</t>
  </si>
  <si>
    <t>Bernardeschi F.</t>
  </si>
  <si>
    <t>Tounkara M.</t>
  </si>
  <si>
    <t>Feyesuud 2015</t>
  </si>
  <si>
    <t>Semper B 2015-16</t>
  </si>
  <si>
    <t>Leeds Taylor 2016</t>
  </si>
  <si>
    <t>De Sciglio M.</t>
  </si>
  <si>
    <t>Manolas K.</t>
  </si>
  <si>
    <t>Vrsaljko S.</t>
  </si>
  <si>
    <t>Wague M.</t>
  </si>
  <si>
    <t>Brienza K.</t>
  </si>
  <si>
    <t>Coman K.</t>
  </si>
  <si>
    <t>Evangelista L.</t>
  </si>
  <si>
    <t>Saponara R.</t>
  </si>
  <si>
    <t>Podolski L.</t>
  </si>
  <si>
    <t>Leali N.</t>
  </si>
  <si>
    <t>Viviano E.</t>
  </si>
  <si>
    <t>Zappino M.</t>
  </si>
  <si>
    <t>Diakite M.</t>
  </si>
  <si>
    <t>Moras V.</t>
  </si>
  <si>
    <t>Giaccherini E.</t>
  </si>
  <si>
    <t>Grassi A.</t>
  </si>
  <si>
    <t>Lemina M.</t>
  </si>
  <si>
    <t>Milinkovic-Savic S.</t>
  </si>
  <si>
    <t>Vecino M.</t>
  </si>
  <si>
    <t>Kishna R.</t>
  </si>
  <si>
    <t>Mandzukic M.</t>
  </si>
  <si>
    <t>Mounier A.</t>
  </si>
  <si>
    <t>Pavoletti L.</t>
  </si>
  <si>
    <t>Karnezis O.</t>
  </si>
  <si>
    <t>Posavec J.</t>
  </si>
  <si>
    <t>Miranda J.</t>
  </si>
  <si>
    <t>Buchel M.</t>
  </si>
  <si>
    <t>Hallfredsson E.</t>
  </si>
  <si>
    <t>Rigoni L.</t>
  </si>
  <si>
    <t>Ciofani D.</t>
  </si>
  <si>
    <t>Demetra Southampton 2016-17</t>
  </si>
  <si>
    <t>Demetra Southampton 2017</t>
  </si>
  <si>
    <t>Crystal Pallas 2018</t>
  </si>
  <si>
    <t>Alisson B.</t>
  </si>
  <si>
    <t>Aleesami H.</t>
  </si>
  <si>
    <t>Rudiger T.</t>
  </si>
  <si>
    <t>Diousse A.</t>
  </si>
  <si>
    <t>Jankto J.</t>
  </si>
  <si>
    <t>Gabigol B.</t>
  </si>
  <si>
    <t>Ocampos L.</t>
  </si>
  <si>
    <t>Schick P.</t>
  </si>
  <si>
    <t>Bereszynski B.</t>
  </si>
  <si>
    <t>Banega E.</t>
  </si>
  <si>
    <t>Benali A.</t>
  </si>
  <si>
    <t>Peres B.</t>
  </si>
  <si>
    <t>Boye L.</t>
  </si>
  <si>
    <t>Pjaca M.</t>
  </si>
  <si>
    <t>Donnarumma A.</t>
  </si>
  <si>
    <t>Silva J.</t>
  </si>
  <si>
    <t>Diawara A.</t>
  </si>
  <si>
    <t>Guilherme T.</t>
  </si>
  <si>
    <t>Omeonga S.</t>
  </si>
  <si>
    <t>Rafinha A.D.N.</t>
  </si>
  <si>
    <t>West Bromwich Alba 2020</t>
  </si>
  <si>
    <t>Flameningo 2020-21</t>
  </si>
  <si>
    <t>Czyborra L.</t>
  </si>
  <si>
    <t>Nuytinck B.</t>
  </si>
  <si>
    <t>Tomiyasu T.</t>
  </si>
  <si>
    <t>Yoshida M.</t>
  </si>
  <si>
    <t>Gagliardini R.</t>
  </si>
  <si>
    <t>Chiesa F.</t>
  </si>
  <si>
    <t>Martinez L.</t>
  </si>
  <si>
    <t>Ramirez G.</t>
  </si>
  <si>
    <t>Nicolas D.</t>
  </si>
  <si>
    <t>Gabbia M.</t>
  </si>
  <si>
    <t>Gunter K.</t>
  </si>
  <si>
    <t>Lirola P.</t>
  </si>
  <si>
    <t>N’Koulou M.</t>
  </si>
  <si>
    <t>Palomino J.</t>
  </si>
  <si>
    <t>Amrabat S.</t>
  </si>
  <si>
    <t>Lopez M.B.</t>
  </si>
  <si>
    <t>Malinovski R.</t>
  </si>
  <si>
    <t>Rovella N.</t>
  </si>
  <si>
    <t xml:space="preserve">Insigne L. </t>
  </si>
  <si>
    <t>Miranchuk A.</t>
  </si>
  <si>
    <t>Pedro R.</t>
  </si>
  <si>
    <t>Sora TC 2021-22</t>
  </si>
  <si>
    <t>De Ligt M.</t>
  </si>
  <si>
    <t>Odriozola A.</t>
  </si>
  <si>
    <t>Viti M.</t>
  </si>
  <si>
    <t>Busio G.</t>
  </si>
  <si>
    <t>Praet D.</t>
  </si>
  <si>
    <t>Zambo Anguissa A.</t>
  </si>
  <si>
    <t>Cancellieri M.</t>
  </si>
  <si>
    <t>Ihattaren M.</t>
  </si>
  <si>
    <t>Biraghi C.</t>
  </si>
  <si>
    <t>Calabria D.</t>
  </si>
  <si>
    <t>Colley O.</t>
  </si>
  <si>
    <t>De Winter K.</t>
  </si>
  <si>
    <t>Erlic M.</t>
  </si>
  <si>
    <t>Makengo J.</t>
  </si>
  <si>
    <t>Afena-Gyan F.</t>
  </si>
  <si>
    <t>Gonzalez N.</t>
  </si>
  <si>
    <t>Osimhen V..</t>
  </si>
  <si>
    <t>Internacional Palle Allegre 2022-23</t>
  </si>
  <si>
    <t>Amauri C., Bonucci L., Insigne L., Jovetic S.</t>
  </si>
  <si>
    <t>Barzagli A., Candreva A., Cannavaro P., Chiellini G., Chivu C., Di Natale A., El Shaarawy S., Gomez A., Guarin F., Marchisio C., Pjanic M., Quagliarella F., Storari M., Vidal A.</t>
  </si>
  <si>
    <t>Buffon G., Candreva A.</t>
  </si>
  <si>
    <t>Balzaretti F., Cuadrado J., Maldini P., Toni L.</t>
  </si>
  <si>
    <t>Abbiati C., Acerbi F., Berardi D., De Silvestri L., Denis G., Floro Flores A., Marchisio C., Muntari S., Nedved P., Nesta A., Pancaro G., Pirlo A., Portanova D., Radu S., Samuel W., Simeone G., Totti F.</t>
  </si>
  <si>
    <t>Biglia L., Bovo C., Calori A., Cigarini L., Correa J., De Sanctis M., Di Michele D., Dzeko E., Gilardino A., Giovinco S., Gomez A., Inler G., Joao Pedro, Kaladze K., Keita B.D., Koulibaly K., Linetty K., Lucarelli A., Mascara G., Masiello A., Mihajlovic S., Mirante A., Montella V., Parolo M., Perrotta S., Quagliarella F., Rui Costa M., Seedorf C., Storari M., Trezeguet D., Vieira P., Vieri C., Volpi S., Zapata C.</t>
  </si>
  <si>
    <t>Acquafresca R., Agazzi M., Alex Sandro, Allan M., Ambrosini M., Amoroso M., Astori D., Barak A., Barzagli A., Bellucci C., Cacciatore F., Cafu M., Cambiasso E., Canini M., Cannavaro P., Cassano A., Chivu C., Conti D., Corini E., Corradi B., Cozza F., Cribari E., Criscito D., Destro M., Diana A., Dida N., Dimarco F., Di Loreto M., Di Vaio M., Doni C., Donsah G., Dybala P., Emerson F., Felipe D., Fernandes B., Ferrari G., Fiore S., Floccari S., Gamberini A., Gillet J., Grosso F., Hernanes A., Ibrahimovic Z., Icardi M., Ilicic J., Immobile C., Inzaghi F., Jankovic B., Kolarov A., Kucka J., Kurtic J., Locatelli M., Lulic S., Maksimovic N., Manninger A., Milito D., Oddo M., Pasalic M., Pato A., Pizarro D., Ranocchia A., Reina P., Romagnoli A., Rossi Marco, Santana M., Sepe L., Skriniar M., Sorrentino S., Sportiello M., Stankovic D., Tacchinardi A., Thuram L., Valero Borja, Vannucchi I., Vucinic M., Zaccardo C., Zanetti J., Zaniolo N., Zappacosta D.,</t>
  </si>
  <si>
    <t>Adjapong C., Agudelo k., Andersen J., Arnautovic M., Barella N., Bastoni S., Bennacer I., Calhanoglu H., Cancelo J., Caputo F., Carrizo J., Cassetti M., Castellazzi L., Castellini M., Castellini P., Castrovilli G., Chiellini G., Chiesa E., Consigli A., Conte A., Coppola F., Cordoba I., Cossu A., Crespo H., Cristante B., Cruz J., Curci G., Dainelli D., Danilo L., De Ceglie P., De Paul R., De Rossi D., De Vrij S., Del Piero A., Di Biagio L., Di Livio A., Di Lorenzo G., Di Natale A., D'Anna D., Defrel G., Demiral M., Dessena D., Diamanti A., Diaz B., Domizzi M., Dragowski B., Eder C., El Shaarawy S., Faraoni M., Favalli G., Freuler R., Frey S., Fuser D., Garics G., Gautieri C., Giacomazzi G., Giroud O., Handanovic S., Higuain G., Iacoponi S., Inglese R., Insigne L., Izzo A., Jorgensen M., Jorginho L., Julio Cesar, Kalac Z., Klose M., Kownacki D., Kroldrup P., Laxalt D., Lazovic D., Ledesma C., Lodi F., Lopez M., Luiz Felipe, Lukovic A., Lupatelli C., Maicon D., Mancini A., Mancini G., Mandragora R., Maniero F., Marchese G., Marchionni M., Marcolini M., Marusic A., Materazzi M., Matri A., Matuidi B., Mazzantini A., Mexes P., Miccoli F., Modesto F., Molinaro A., Montolivo R., Morata A., Mutu A., Nainggolan R., Nenè A., N’Koulou N., Nuno Gomes, Okaka S., Orsolini R., Osimhen V., Ospina D., Pagliuca G., Paletta G., Paloschi A., Pandev G., Panucci C., Paredes C., Paulo Sergio, Pelizzoli I., Pellissier S., Perin M., Peruzzi A., Pezzella G.A., Piccoli R., Pratali F., Proto S., Ricci S., Rigoni M., Rocchi T., Ruiz F., Salcedo Mora E., Sanchez A., Savic S., Sensi S., Sensini N., Sgrò M., Signori G., Silvestri M., Simic D., Sirigu S., Siviglia S., Soriano R., Strakosha T., Stryger Larsen J., Szczesny W., Tatarusanu C., Terracciano P., Toldo F., Toloi F., Tomovic N., Torreira L., Tudor I., Turci L., Vazquez F., Ventola N., Veron J., Winter A., Zanetti C., Zapata D., Zauri L., Zima D., Zukanovic E.</t>
  </si>
  <si>
    <t>Acerbis P., Acquah A., Adli Y., Agostini A., Albertini D., Alex R., Almiron S., Alvarez A., Amelia M., Amoruso N., Ampadu E., Anderson F., Andersson A., Ansaldi C., Antiste J., Antonini L., Asamoah K., Avelar D., Bachini J., Badelj M., Badu E., Baggio D., Baiocco D., Bakayoko T.,  Balic A., Balotelli M., Banda L., Baptista J., Barberis A., Bardi F., Barrow M., Baschirotto F., Baselli D., Basta D., Bastien S., Bastoni A., Batistuta G., Belardi E., Bellini G., Belotti A., Bellusci G., Bentancur R., Benussi F., Bergdich Z., Bergessio G., Berisha E., Berisha V., Berti G., Bertolacci A., Beto B., Bierhoff O., Biondini D., Birindelli S., Birsa V., Boateng K., Boghossian A., Bojan K., Bonazzoli F., Bonetto R., Bonifazi K., Bonomi C., Borriello M., Braafheid E., Brancolini F., Bresciano M., Brighi M., Britos M., Brivio D., Brozovic M., Bucci L.,  Buongiorno A., Calafiori R., Calaiò E., Caldara M., Callejon J., Capelli D., Caprari G., Cardone G., Carrera M., Carrozzieri M., Casarini F., Caserta F., Castro L., Cataldi D., Cavanda L., Cavani E., Ceccherini F., Cheddira W., Chimenti A., Chiriches V., Cicinho J., Ciurria P., Cois S., Colombo L., Comandini S., Contini M., Contra C., Cornelius A., Cossato F., Costacurta A., Cristaldo J., Cuni M., Cutrone P., D’Agostino G., D’Ambrosio D., D'Aversa R., Dabo O., Dacourt O., Damsgaard M., Dani Alves, Darmian M., De Guzman J., De Maio S., De Roon M., Delvecchio M., Deulofeu G., Dia B., Dias A., Djimsiti B., Dodò J., Donadel M., Donnarumma G., Dossena A., Dragusin R., Dunfries D., Dzemaili B., Ebosele F., Ederson J., Eduardo C., Esposito M., Fagioli N., Falcone G., Falcone W., Fares M.,  Ferron F., Figo L., Figueroa E., Flachi F., Foggia P., Foti S., Frabotta G., Franceschini I., Frattesi D., Freddi G., Gabbiadini M., Gabriel Silva, Gagliolo R., Galante F., Gallo A., Galloppa D., Ganz M., Garritano L., Gasbarroni A., Gastaldello D., Gatti F., Gattuso G., Gendrey V., Gentiletti S., Gerson S., Gervinho L., Ghiglione P., Ghoulam F., Giannichedda G., Glik K., Godeas D., Godin D., Gollini P., Gosens R., Grygera T, Guana R., Guardalben M., Guarente T., Guberti G., Hakimi A., Hamsik M., Hart J., Hateboer H., Hernandez T., Hernani A., Hetemaj P., Heurtaux T., Hien I., Hoedt W., Holebas J., Honda K., Hubner D., Iago Falque, Iaquinta V., Ibanez R., Ibarbo V., Iezzo G., Igor J., Ikwuemesi C., Inacio Pià J., Innocenti D., Iturbe M., Jankulovski M., Jedvaj T., Jimenez L., Jiranek M., Jovetic S., Jovic L., Juan S., Juan Jesus, Juarez T., Kalinic N., Kallon M., Karamoh Y., Kasami P., Kean M., Kessiè F., Khedira S., Khrin R., Kiwior J., Kjaer S., Konan A., Kondogbia G., Kone P., Konko A., Kozak L., Krunic R., Kulusevski D., Kuzmanovic Z., Lamela E., Lamouchi S., Lanna S., Lassissi S., Laursen M., Lazaar A., Lazaro A., Lazetic N., Lazzari M., Leao R., Legrottaglie N., Leiva L., Lerager L., Lichtsteiner S., Lima F., Lindstrom J., Liverani F., Ljajic A., Llorente F., Lobotka S., Locatelli T., Lopez N., Lopez P., Loria S., Lozano H., Luciano S., Lucio F., Lucumì J., Lukaku R., Macellari F., Maggio C., Magnani G., Maicosuel D., Maietta D., Maignan M., Maleh Y., Manaj R., Mannini D., Marchetti F., Marconi M., Maresca E., Marì P., Marin R., Mario Rui, Marquez Rafa, Marquinhos A., Marrone L., Martinez J., Martinez Quarta, Martins O., Mastour J., Matic N., Matos R., Mauri J., Mazzocchi P., McKennie W., Mendieta G., Menez J., Meret A., Messias J., Mesto G., Micoud J., Mignani M., Milenkovic N., Milinkovic-Savic S., Millico V,, Molina N., Monaco S., Montero P., Moralez M., Moretti E., Morfeo D., Morganella M., Morimoto T., Motta M., Munua G., Muriel L., Murillo J., Murru N., Musso J., Mustafi S., Muzzi R., Nagatomo Y., Nakata H., Nestorovski I., Neto M., Ninkovic N., Nonda S., Ntcham J., Nzola M., Obert A., Obinna V., Okaka S., Oliveira S., Osvaldo D., Padalino P., Padoin S., Palacio R., Paquetà L., Paredes L., Pasqual M., Passoni D., Pastore J., Paulinho S., Pazzini G., Pecchia F., Pedro G., Pellegrini Lo., Pellegrino E., Peluso F., Pereyra R., Perica S., Pessina M., Pessotto G., Pezzella G., Pfertzel M., Pieri M., Pierini N., Pinamonti A., Pinardi A., Pinato D., Pinilla M., Pinsoglio C., Pobega T., Pogba P., Politano M., Ponce E., Posch S., Puggioni C., Rabiot A., Rafael C.B., Rami A., Recoba A., Reginaldo F., Reinier J., Renard O., Ribery F., Rincon T., Rispoli A., Rog M., Ronaldo C., Ronaldo L., Roncaglia F., Rosati A., Rosina A., Rossettini L., Rossi Ge.,  Rossi S., Rozzi A., Rubinho F., Rui Patricio P., Saber A., Saelemaekers A., Sakic N., Sala J., Salah M., Samardzic L., Sammarco P., Sanches R., Santoni N., Scamacca G., Scarpi A., Schouten J., Semioli F., Serena M., Serginho C., Shevchenko A., Sicignano V., Silvestre M., Skorupski L., Skov Olsen A., Smalling C., Sneijder W., Soddimo D., Soppy B., Sorin J., Sottil A., Sottil R., Soumaoro A., Spinazzola L., Squizzi L., Srnicek P., Stam J., Stankevicius M., Stellone R., Stendardo G., Stoian A., Stovini L., Strootman K., Suazo D., Suso J., Sutalo B., Svilar M., Tachtsidis P., Taddei R., Taglialatela G., Tahirovic B., Tavano F., Tchaouna L., Tevez C., Theate A., Thereau C., Thiago Silva, Tiago M., Tissone F., Tomasson J., Tomori F., Tonali S., Torricelli M., Torrisi S., Ujfalusi T., Ujkani S., Under C., Vanden Borre A., Van der Meyde A., Valdifiori M., Vargas J., Veloso M., Verdi S., Veretout J., Vergassola S., Vicari F,, Vicario G., Vigiani L., Vlahovic D., Walem J., Wallace F., Walukiewicz S., West T., Young A., Zaccagni M., Zahavi E., Zajc M., Zampagna R., Zappa G., Zauli L., Zaza S., Zè Maria J., Zielinski P., Zirkzee J.</t>
  </si>
  <si>
    <t>Vittorie</t>
  </si>
  <si>
    <t>Punteggio</t>
  </si>
  <si>
    <t>Serie B</t>
  </si>
  <si>
    <t>Totale</t>
  </si>
  <si>
    <t>Stagioni</t>
  </si>
  <si>
    <t>Coefficiente finale</t>
  </si>
  <si>
    <t>Pitocco</t>
  </si>
  <si>
    <t>Ulderico</t>
  </si>
  <si>
    <t>Kappa</t>
  </si>
  <si>
    <t>Ciavatta</t>
  </si>
  <si>
    <t>Terazza</t>
  </si>
  <si>
    <t>Herman</t>
  </si>
  <si>
    <t>Tato</t>
  </si>
  <si>
    <t>Pucci</t>
  </si>
  <si>
    <t>Calesse</t>
  </si>
  <si>
    <t>Fegato</t>
  </si>
  <si>
    <t>TROFEI VINTI PER FANTASQUADRA</t>
  </si>
  <si>
    <t>TROFEI VINTI</t>
  </si>
  <si>
    <t>SCUDETTI PER FANTASQUADRA</t>
  </si>
  <si>
    <t>COPPE DI LEGA PER FANTASQUADRA</t>
  </si>
  <si>
    <t>SUPERCOPPE DI LEGA PER FANTASQUADRA</t>
  </si>
  <si>
    <t>TROFEI EUROPEI PER FANTASQUADRA</t>
  </si>
  <si>
    <t>RETROCESSIONI</t>
  </si>
  <si>
    <t>FROCINONE</t>
  </si>
  <si>
    <t>86 SQUADRE</t>
  </si>
  <si>
    <t>5 INTERNACIONAL PALLE ALLEGRE</t>
  </si>
  <si>
    <t>Carlos Augusto Z.</t>
  </si>
  <si>
    <t>Dorgu P.</t>
  </si>
  <si>
    <t>Llorente D.</t>
  </si>
  <si>
    <t>Perez N.</t>
  </si>
  <si>
    <t>Ibrahimovic A.</t>
  </si>
  <si>
    <t>Mireti F.</t>
  </si>
  <si>
    <t>Karlsson J.</t>
  </si>
  <si>
    <t>Raspadori G.</t>
  </si>
  <si>
    <t>Acerbi F., Albiol R., Amelia M., Anderson F., Bizzarri A., Borriello M., Buffon G., Burdisso N., Caldara M., Cossu A., De Silvestri L., Di Lorenzo G., Dimarco F., Dzemaili B., Gabbiadini M., Ghoulam F., Giovinco S., Hernandez A., Ibrahimovic Z., Juan Jesus G., Lichtsteiner S., Lulic S., Milinkovic-Savic S., Muriel L., Musso J., Osvaldo D., Palacio R., Palombo A., Pandev G., Pellissier S., Pirlo A., Pizarro D., Portanova D., Rabiot A., Romagnoli A., Seedorf C., Szczesny W., Zaccardo C., Zaza S.</t>
  </si>
  <si>
    <t>Abbiati C., Alex Sandro, Alisson B., Allan M., Armero P., Asamoah K., Astori D., Balotelli M., Barella N., Barrientos P., Benatia M., Bernardeschi F., Biava G., Bojinov V., Borini F., Bresciano M., Buongiorno A., Caceres M., Cafu M., Calhanoglu H., Caprari G., Cesar B.., Cordoba I., Correa J., Cribari E., De Paul R., De Roon M., De Rossi D., De Sanctis M., De Winter K., Dia B., Diamanti A., Di Michele D., Donnarumma G., Donsah G., Duncan A., Dybala P.,  Felipe D., Fernandes B., Figo L., Frey S., Gabigol B., Gago F., Gamberini A., Garics G., Gastaldello D., Ghezzal R., Grosso F., Hamsik M., Handanovic S., Hernanes A., Hoedt W., Iaquinta V., Ibarbo V., Inglese R., Jankovic B., Jankto J., Joao Pedro, Juan S., Kjaer S., Kucka J., Lamela E., Lavezzi E., Lazovic D., Ljajic A., Lobont B., Lobotka S., Lopez M.B., Maccarone M., Maldini P., Mancini G., Manfredini T., Mantovani A., Marchese G., Marchetti F., Mario Rui S., Martins O., Masiello A., Matuzalem F., Meret A., Milito D., Nesta A., Niang M., Nocerino A., Nuytinck B., Ocampos L., Ogbonna A., Osimhen V., Padoin S., Palomino J., Paloschi A., Pastore J.,  Pereyra R., Perrotta S., Pogba P., Poli A., Ricci S., Rivalta C., Rosati A., Rudiger T., Rugani D., Saudati L., Schick P., Silvestre M., Simplicio F., Smalling C., Sneijder W., Stankovic D., Stovini L., Thereau C., Totti F., Veretout J., Zanetti J., Zaniolo N., Zapata D.</t>
  </si>
  <si>
    <t>Abate I., Afena-Gyan F., Agazzi M., Aleesami H., Almiron S., Alvarez R., Ambrosini M., Amoroso M., Amrabat S., Andersen J., Andujar P., Antonsson M., Aquilani A., Aronica S., Avelar P., Babacar K., Badu E., Balzaretti F., Banega E.,  Barone S., Barreto P., Baselli D., Bastoni S., Behrami V., Belfodil I., Bellini G., Bellucci C., Benali A., Bendtner N., Bennacer I., Bentancur R., Benussi F., Bereszynski B., Bergessio G., Bertolacci A., Bertotto V., Biabiany J., Biglia L., Biraghi C., Boateng K., Borini F., Boruc A., Boudianski V., Bovo C., Boye L., Brienza F., Britos M., Brkic Z., Brozovic M., Bucci L., Buchel M., Burdisso N., Buscè A., Busio G., Cacciatore F., Calabria D., Calderoni A., Callejon J., Calori A., Cambiasso E., Cancellieri M., Cancelo J., Canini M., Caputo F., Carlos Augusto Z., Carrera M., Carrizo J., Cassano A., Castan L., Castellini P., Castrovilli G., Cejas S., Chiesa E., Chiesa F., Ciani M., Cigarini L., Ciofani D., Ciurria P., Colley O., Coman K., Consigli A., Conte A., Conti D., Contini M., Corvia D., Coutinho P., Cozza F., Crisetig L., Cristante B., Cruz J., Cuadrado J., Curci G., Czyborra L., D'Agostino G., Darmian M., De Ceglie P., De Jong N., Del Piero A., De Guzman J., De Ligt M., De Luca M., De Sciglio M., Delvecchio G., Demiral M., Destro M., Deulofeu G.,  Diakite M., Dias A., Diawara A., Di Biagio L., Di Vaio M., Dida N., Diego Lopez, Diousse A., Djimsiti B., Dodò J., Dominguez N., Domizzi M., Donati M., Doni A., Donnarumma M., Dorgu P., Dragowski B,, Dramè B., Duncan A., Dzeko E., Edenilson A., Eder C., Erlic M., Esposito M., Estigarribia P., Evangelista L.,  Fernandez M., Ferrari M., Fini M., Floro Flores A., Fontana A., Fontana A.M., Freuler R., Gabbia M., Gagliardini R., Galante F., Galloppa D., Gerson S., Giaccherini E., Giacomazzi G., Gilardino A., Gillet J., Giuly L., Glik K., Gollini P., Gonzalez M., Gonzalez N., Grassi A., Greco L., Guardalben M., Guarin F., Guilherme T., Gunter K., Gusmao Artur, Hakimi A., Hallfredsson E., Hernandez T., Heurtaux T., Hetemaj P., Ibrahimovic A., Iezzo G., Ihattaren M., Immobile C., Inacio Pià J., Inler G., Insigne L., Inzaghi F., Iturbe J., Ivan A., Jankulovski M., Jeda C., Jimenez L., Jorginho L., Jovetic S., Kakà R., Kalinic N., Karamoh Y., Karlsson J., Karnezis O., Keita B., Kharja H., Khedira S., Khrin R., Kishna R., Klose M., Kluivert P., Kondogbia G., Kone P., Konko A., Koulibaly K., Kovacic M., Kownacki D., Kroldrup P., Kurtic J., Kutuzov V., Lanna S., Laxalt D., Lazzari M., Leali N., Leao R., Ledesma C., Legrottaglie N., Leiva L., Lemina M., Lerage L.r, Liverani F., Lirola P., Llorente D.,  Lopez C., Lukovic A., Makengo J., Makinwa S., Malinovskyi R., Mancini A., Mandelli, Mandzukic M., Manolas K., Marchionni M.,  Marcolini M., Marconi M., Marrone L., Martinez L., Martinez L., Mascara G., Matuidi B., Maxi Lopez G., Mazzantini A., Mexes P., Mihajlovic S., Millico V,, Miranchuk A., Miranda J., Miretti F., Modesto F., Molinaro C., Montella V., Moras V., Motta M., Mounier A., Mudingayi G., Murillo J., Mutarelli M., Mutu A., Nainggolan R., Nedved P., Neto N., Nicolas D., N’Koulou N., Ntcham J., Odriozola A., Okaka S., Omeonga S., Onazi O., Orsolini R., Paci M., Padelli D., Pagliuca G., Paletta G., Panucci C., Paolucci M., Paredes L., Paro M., Parolo M., Pasqual M., Paulinho P., Paulo Sergio, Pavoletti L., Pedro R., Pellegrini Lo., Perea B., Perica S., Peres B., Perez N., Pezzella G.A., Pfertzel M., Pieri M., Pinamonti A., Pinzi G., Pjaca M., Podolski L., Politano M., Posavec J., Praet D., Pratali F,, Proto S., Radu S., Rafael C.B., Rafael D.A.B.P., Rafinha A.D.N., Rafinha M., Raggi A., Ramirez G., Ranocchia A., Raspadori G., Rigoni L., Rigoni M., Rivas E.B., Robinho S., Roma F., Romero S., Rosina A., Rossi G., Rovella N., Rozzi A. , Rubin M., Ruiz F., Rui Costa M., Rui Patricio P., Sala J., Sammarco P., Sanchez A., Sansone N., Santon D., Santoni N., Saponara R., Sardo G., Savic S., Scamacca G., Sepe L., Simeone G., Spinazzola L., Sportiello M., Stryger Larsen J., Suazo D., Svilar M., Taider S., Tavano F., Terracciano P., Tiribocchi S., Toloi R., Tomiyasu T., Torrisi S., Tounkara M., Trezeguet D., Ujfalusi T., Valdes J., Valero Borja, Van der Meyde A., Vecino M., Veloso M., Ventola N., Veron J., Verre V., Vidic N., Vieira P., Vigiani L., Viti M., Viviano E., Von Bergen S., Vrsaljko S., Wague M., Walem J., Weiss V., Widmer S., Winter A., Yepes M., Yoshida M., Young A., Zambo Anguissa A., Zapata C., Zappa G., Zappino M., Zè Maria J., Zirkzee J., Zoro M.</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</si>
</sst>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rgb="FFFF0000"/>
      <name val="Calibri"/>
      <family val="2"/>
      <scheme val="minor"/>
    </font>
    <font>
      <sz val="11"/>
      <color rgb="FF0070C0"/>
      <name val="Calibri"/>
      <family val="2"/>
      <scheme val="minor"/>
    </font>
    <font>
      <sz val="11"/>
      <color theme="9" tint="-0.249977111117893"/>
      <name val="Calibri"/>
      <family val="2"/>
      <scheme val="minor"/>
    </font>
    <font>
      <b/>
      <sz val="11"/>
      <color theme="1"/>
      <name val="Calibri"/>
      <family val="2"/>
      <scheme val="minor"/>
    </font>
    <font>
      <sz val="10"/>
      <color rgb="FFFF0000"/>
      <name val="Calibri"/>
      <family val="2"/>
      <scheme val="minor"/>
    </font>
    <font>
      <sz val="10"/>
      <color rgb="FF00B0F0"/>
      <name val="Calibri"/>
      <family val="2"/>
      <scheme val="minor"/>
    </font>
    <font>
      <sz val="10"/>
      <color theme="1"/>
      <name val="Calibri"/>
      <family val="2"/>
      <scheme val="minor"/>
    </font>
    <font>
      <sz val="10"/>
      <color rgb="FF00B050"/>
      <name val="Calibri"/>
      <family val="2"/>
      <scheme val="minor"/>
    </font>
    <font>
      <sz val="10"/>
      <color theme="4"/>
      <name val="Calibri"/>
      <family val="2"/>
      <scheme val="minor"/>
    </font>
    <font>
      <b/>
      <sz val="10"/>
      <color theme="1"/>
      <name val="Calibri"/>
      <family val="2"/>
      <scheme val="minor"/>
    </font>
    <font>
      <sz val="11"/>
      <color theme="4"/>
      <name val="Calibri"/>
      <family val="2"/>
      <scheme val="minor"/>
    </font>
    <font>
      <b/>
      <sz val="12"/>
      <color theme="1"/>
      <name val="Calibri"/>
      <family val="2"/>
      <scheme val="minor"/>
    </font>
    <font>
      <sz val="11"/>
      <color rgb="FF00B050"/>
      <name val="Calibri"/>
      <family val="2"/>
      <scheme val="minor"/>
    </font>
    <font>
      <sz val="11"/>
      <color theme="0"/>
      <name val="Calibri"/>
      <family val="2"/>
      <scheme val="minor"/>
    </font>
    <font>
      <b/>
      <sz val="14"/>
      <color theme="1"/>
      <name val="Calibri"/>
      <family val="2"/>
      <scheme val="minor"/>
    </font>
    <font>
      <u/>
      <sz val="11"/>
      <color theme="1"/>
      <name val="Calibri"/>
      <family val="2"/>
      <scheme val="minor"/>
    </font>
    <font>
      <sz val="11"/>
      <color theme="7"/>
      <name val="Calibri"/>
      <family val="2"/>
      <scheme val="minor"/>
    </font>
    <font>
      <sz val="11"/>
      <color rgb="FFC00000"/>
      <name val="Calibri"/>
      <family val="2"/>
      <scheme val="minor"/>
    </font>
    <font>
      <sz val="11"/>
      <color rgb="FF7030A0"/>
      <name val="Calibri"/>
      <family val="2"/>
      <scheme val="minor"/>
    </font>
    <font>
      <sz val="11"/>
      <color rgb="FFEDE94B"/>
      <name val="Calibri"/>
      <family val="2"/>
      <scheme val="minor"/>
    </font>
    <font>
      <sz val="11"/>
      <color theme="4" tint="0.59999389629810485"/>
      <name val="Calibri"/>
      <family val="2"/>
      <scheme val="minor"/>
    </font>
    <font>
      <sz val="11"/>
      <color rgb="FF00B0F0"/>
      <name val="Calibri"/>
      <family val="2"/>
      <scheme val="minor"/>
    </font>
    <font>
      <sz val="10"/>
      <color theme="0"/>
      <name val="Calibri"/>
      <family val="2"/>
      <scheme val="minor"/>
    </font>
    <font>
      <sz val="14"/>
      <color rgb="FF000080"/>
      <name val="Arial Narrow"/>
      <family val="2"/>
    </font>
    <font>
      <sz val="18"/>
      <color rgb="FF000080"/>
      <name val="Times New Roman"/>
      <family val="1"/>
    </font>
    <font>
      <sz val="10"/>
      <color rgb="FF808000"/>
      <name val="Times New Roman"/>
      <family val="1"/>
    </font>
    <font>
      <sz val="9"/>
      <color rgb="FF808000"/>
      <name val="Times New Roman"/>
      <family val="1"/>
    </font>
    <font>
      <sz val="9"/>
      <color theme="1"/>
      <name val="Calibri"/>
      <family val="2"/>
      <scheme val="minor"/>
    </font>
    <font>
      <sz val="15"/>
      <color rgb="FF808000"/>
      <name val="Agency FB"/>
      <family val="2"/>
    </font>
    <font>
      <sz val="15"/>
      <color rgb="FF000080"/>
      <name val="Agency FB"/>
      <family val="2"/>
    </font>
    <font>
      <sz val="15"/>
      <color rgb="FF002060"/>
      <name val="Agency FB"/>
      <family val="2"/>
    </font>
    <font>
      <sz val="11"/>
      <color theme="7" tint="-0.249977111117893"/>
      <name val="Calibri"/>
      <family val="2"/>
      <scheme val="minor"/>
    </font>
    <font>
      <sz val="8"/>
      <name val="Arial Narrow"/>
      <family val="2"/>
    </font>
    <font>
      <sz val="8"/>
      <color indexed="9"/>
      <name val="Arial Narrow"/>
      <family val="2"/>
    </font>
    <font>
      <sz val="7"/>
      <color indexed="9"/>
      <name val="Arial"/>
    </font>
    <font>
      <b/>
      <sz val="11"/>
      <name val="Arial"/>
      <family val="2"/>
    </font>
    <font>
      <u/>
      <sz val="14"/>
      <color rgb="FFC00000"/>
      <name val="Arial Narrow"/>
      <family val="2"/>
    </font>
    <font>
      <sz val="10"/>
      <color theme="2" tint="-0.749992370372631"/>
      <name val="Calibri"/>
      <family val="2"/>
      <scheme val="minor"/>
    </font>
  </fonts>
  <fills count="21">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C0C0C0"/>
        <bgColor indexed="64"/>
      </patternFill>
    </fill>
    <fill>
      <patternFill patternType="solid">
        <fgColor rgb="FF99CCFF"/>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indexed="11"/>
        <bgColor indexed="64"/>
      </patternFill>
    </fill>
    <fill>
      <patternFill patternType="solid">
        <fgColor indexed="12"/>
        <bgColor indexed="64"/>
      </patternFill>
    </fill>
    <fill>
      <patternFill patternType="solid">
        <fgColor indexed="10"/>
        <bgColor indexed="64"/>
      </patternFill>
    </fill>
    <fill>
      <patternFill patternType="solid">
        <fgColor indexed="14"/>
        <bgColor indexed="64"/>
      </patternFill>
    </fill>
    <fill>
      <patternFill patternType="solid">
        <fgColor indexed="63"/>
        <bgColor indexed="64"/>
      </patternFill>
    </fill>
    <fill>
      <patternFill patternType="solid">
        <fgColor indexed="17"/>
        <bgColor indexed="64"/>
      </patternFill>
    </fill>
    <fill>
      <patternFill patternType="solid">
        <fgColor indexed="42"/>
        <bgColor indexed="64"/>
      </patternFill>
    </fill>
    <fill>
      <patternFill patternType="solid">
        <fgColor indexed="44"/>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rgb="FFFF0000"/>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160">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0" fillId="0" borderId="5" xfId="0" applyBorder="1"/>
    <xf numFmtId="0" fontId="14" fillId="2" borderId="5" xfId="0" applyFont="1" applyFill="1" applyBorder="1"/>
    <xf numFmtId="0" fontId="0" fillId="0" borderId="6" xfId="0" applyBorder="1"/>
    <xf numFmtId="0" fontId="7" fillId="0" borderId="8" xfId="0" applyFont="1" applyBorder="1" applyAlignment="1">
      <alignment horizontal="center"/>
    </xf>
    <xf numFmtId="0" fontId="7" fillId="0" borderId="9" xfId="0" applyFont="1" applyBorder="1" applyAlignment="1">
      <alignment horizontal="center"/>
    </xf>
    <xf numFmtId="0" fontId="7" fillId="0" borderId="5" xfId="0" applyFont="1" applyBorder="1"/>
    <xf numFmtId="0" fontId="23" fillId="2" borderId="5" xfId="0" applyFont="1" applyFill="1" applyBorder="1"/>
    <xf numFmtId="0" fontId="7" fillId="0" borderId="10" xfId="0" applyFont="1" applyBorder="1" applyAlignment="1">
      <alignment horizontal="center"/>
    </xf>
    <xf numFmtId="0" fontId="7" fillId="0" borderId="6" xfId="0" applyFont="1" applyBorder="1"/>
    <xf numFmtId="0" fontId="7" fillId="0" borderId="7" xfId="0" applyFont="1" applyBorder="1"/>
    <xf numFmtId="0" fontId="7" fillId="0" borderId="11" xfId="0" applyFont="1" applyBorder="1"/>
    <xf numFmtId="0" fontId="7" fillId="0" borderId="13" xfId="0" applyFont="1" applyBorder="1"/>
    <xf numFmtId="0" fontId="23" fillId="2" borderId="0" xfId="0" applyFont="1" applyFill="1"/>
    <xf numFmtId="0" fontId="7" fillId="0" borderId="14" xfId="0" applyFont="1" applyBorder="1"/>
    <xf numFmtId="0" fontId="7" fillId="0" borderId="15" xfId="0" applyFont="1" applyBorder="1"/>
    <xf numFmtId="0" fontId="7" fillId="0" borderId="16" xfId="0" applyFont="1" applyBorder="1"/>
    <xf numFmtId="0" fontId="7" fillId="0" borderId="17" xfId="0" applyFont="1" applyBorder="1"/>
    <xf numFmtId="0" fontId="23" fillId="2" borderId="16" xfId="0" applyFont="1" applyFill="1" applyBorder="1"/>
    <xf numFmtId="0" fontId="7" fillId="0" borderId="18" xfId="0" applyFont="1" applyBorder="1"/>
    <xf numFmtId="0" fontId="7" fillId="0" borderId="19" xfId="0" applyFont="1" applyBorder="1"/>
    <xf numFmtId="0" fontId="23" fillId="2" borderId="19" xfId="0" applyFont="1" applyFill="1" applyBorder="1"/>
    <xf numFmtId="0" fontId="7" fillId="0" borderId="20" xfId="0" applyFont="1" applyBorder="1"/>
    <xf numFmtId="0" fontId="7" fillId="0" borderId="15" xfId="0" applyFont="1" applyBorder="1" applyAlignment="1">
      <alignment horizontal="center"/>
    </xf>
    <xf numFmtId="0" fontId="7" fillId="0" borderId="17" xfId="0" applyFont="1" applyBorder="1" applyAlignment="1">
      <alignment horizontal="center"/>
    </xf>
    <xf numFmtId="0" fontId="23" fillId="2" borderId="20" xfId="0" applyFont="1" applyFill="1" applyBorder="1"/>
    <xf numFmtId="0" fontId="0" fillId="4" borderId="0" xfId="0" applyFill="1" applyAlignment="1">
      <alignment horizontal="center" vertical="center" wrapText="1"/>
    </xf>
    <xf numFmtId="0" fontId="24" fillId="4" borderId="0" xfId="0" applyFont="1" applyFill="1" applyAlignment="1">
      <alignment horizontal="center" vertical="center" wrapText="1"/>
    </xf>
    <xf numFmtId="0" fontId="0" fillId="4" borderId="0" xfId="0" applyFill="1" applyAlignment="1">
      <alignment vertical="top" wrapText="1"/>
    </xf>
    <xf numFmtId="0" fontId="24" fillId="4" borderId="0" xfId="0" applyFont="1" applyFill="1" applyAlignment="1">
      <alignment vertical="top" wrapText="1"/>
    </xf>
    <xf numFmtId="0" fontId="26" fillId="5" borderId="21" xfId="0" applyFont="1" applyFill="1" applyBorder="1" applyAlignment="1">
      <alignment horizontal="center" vertical="center" wrapText="1"/>
    </xf>
    <xf numFmtId="0" fontId="0" fillId="0" borderId="0" xfId="0" applyFill="1" applyAlignment="1">
      <alignment vertical="top" wrapText="1"/>
    </xf>
    <xf numFmtId="0" fontId="0" fillId="0" borderId="0" xfId="0" applyFill="1"/>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27" fillId="5" borderId="21" xfId="0" applyFont="1" applyFill="1" applyBorder="1" applyAlignment="1">
      <alignment horizontal="center" vertical="center" wrapText="1"/>
    </xf>
    <xf numFmtId="0" fontId="28" fillId="0" borderId="0" xfId="0" applyFont="1"/>
    <xf numFmtId="0" fontId="24" fillId="0" borderId="0" xfId="0" applyFont="1" applyFill="1" applyAlignment="1">
      <alignment vertical="top" wrapText="1"/>
    </xf>
    <xf numFmtId="0" fontId="16" fillId="7" borderId="4" xfId="0" applyFont="1" applyFill="1" applyBorder="1" applyAlignment="1">
      <alignment horizontal="center"/>
    </xf>
    <xf numFmtId="0" fontId="14" fillId="2" borderId="0" xfId="0" applyFont="1" applyFill="1" applyBorder="1"/>
    <xf numFmtId="0" fontId="14" fillId="2" borderId="14" xfId="0" applyFont="1" applyFill="1" applyBorder="1"/>
    <xf numFmtId="0" fontId="0" fillId="6" borderId="7" xfId="0" applyFill="1" applyBorder="1" applyAlignment="1">
      <alignment horizontal="center"/>
    </xf>
    <xf numFmtId="0" fontId="19" fillId="6" borderId="13" xfId="0" applyFont="1" applyFill="1" applyBorder="1"/>
    <xf numFmtId="0" fontId="0" fillId="6" borderId="13" xfId="0" applyFill="1" applyBorder="1"/>
    <xf numFmtId="0" fontId="0" fillId="6" borderId="13" xfId="0" applyFill="1" applyBorder="1" applyAlignment="1">
      <alignment horizontal="center"/>
    </xf>
    <xf numFmtId="0" fontId="22" fillId="6" borderId="13" xfId="0" applyFont="1" applyFill="1" applyBorder="1"/>
    <xf numFmtId="0" fontId="21" fillId="6" borderId="13" xfId="0" applyFont="1" applyFill="1" applyBorder="1"/>
    <xf numFmtId="0" fontId="17" fillId="6" borderId="13" xfId="0" applyFont="1" applyFill="1" applyBorder="1"/>
    <xf numFmtId="0" fontId="0" fillId="6" borderId="11" xfId="0" applyFill="1" applyBorder="1" applyAlignment="1">
      <alignment horizontal="center"/>
    </xf>
    <xf numFmtId="0" fontId="17" fillId="6" borderId="0" xfId="0" applyFont="1" applyFill="1" applyBorder="1"/>
    <xf numFmtId="0" fontId="0" fillId="6" borderId="0" xfId="0" applyFill="1" applyBorder="1"/>
    <xf numFmtId="0" fontId="0" fillId="6" borderId="0" xfId="0" applyFill="1" applyBorder="1" applyAlignment="1">
      <alignment horizontal="center"/>
    </xf>
    <xf numFmtId="0" fontId="21" fillId="6" borderId="0" xfId="0" applyFont="1" applyFill="1" applyBorder="1"/>
    <xf numFmtId="0" fontId="13" fillId="6" borderId="0" xfId="0" applyFont="1" applyFill="1" applyBorder="1"/>
    <xf numFmtId="0" fontId="20" fillId="6" borderId="22" xfId="0" applyFont="1" applyFill="1" applyBorder="1"/>
    <xf numFmtId="0" fontId="21" fillId="6" borderId="22" xfId="0" applyFont="1" applyFill="1" applyBorder="1"/>
    <xf numFmtId="0" fontId="18" fillId="6" borderId="0" xfId="0" applyFont="1" applyFill="1" applyBorder="1"/>
    <xf numFmtId="0" fontId="20" fillId="6" borderId="0" xfId="0" applyFont="1" applyFill="1" applyBorder="1"/>
    <xf numFmtId="0" fontId="19" fillId="6" borderId="0" xfId="0" applyFont="1" applyFill="1" applyBorder="1"/>
    <xf numFmtId="0" fontId="22" fillId="6" borderId="0" xfId="0" applyFont="1" applyFill="1" applyBorder="1"/>
    <xf numFmtId="0" fontId="1" fillId="6" borderId="0" xfId="0" applyFont="1" applyFill="1" applyBorder="1"/>
    <xf numFmtId="0" fontId="22" fillId="6" borderId="22" xfId="0" applyFont="1" applyFill="1" applyBorder="1"/>
    <xf numFmtId="0" fontId="0" fillId="6" borderId="22" xfId="0" applyFill="1" applyBorder="1"/>
    <xf numFmtId="0" fontId="2" fillId="6" borderId="0" xfId="0" applyFont="1" applyFill="1" applyBorder="1"/>
    <xf numFmtId="0" fontId="0" fillId="6" borderId="23" xfId="0" applyFill="1" applyBorder="1" applyAlignment="1">
      <alignment horizontal="center"/>
    </xf>
    <xf numFmtId="0" fontId="0" fillId="6" borderId="14" xfId="0" applyFill="1" applyBorder="1"/>
    <xf numFmtId="0" fontId="0" fillId="6" borderId="14" xfId="0" applyFill="1" applyBorder="1" applyAlignment="1">
      <alignment horizontal="center"/>
    </xf>
    <xf numFmtId="0" fontId="17" fillId="6" borderId="14" xfId="0" applyFont="1" applyFill="1" applyBorder="1"/>
    <xf numFmtId="0" fontId="22" fillId="6" borderId="14" xfId="0" applyFont="1" applyFill="1" applyBorder="1"/>
    <xf numFmtId="0" fontId="20" fillId="6" borderId="14" xfId="0" applyFont="1" applyFill="1" applyBorder="1"/>
    <xf numFmtId="0" fontId="0" fillId="6" borderId="24" xfId="0" applyFill="1" applyBorder="1"/>
    <xf numFmtId="0" fontId="13" fillId="6" borderId="5" xfId="0" applyFont="1" applyFill="1" applyBorder="1"/>
    <xf numFmtId="0" fontId="1" fillId="6" borderId="5" xfId="0" applyFont="1" applyFill="1" applyBorder="1"/>
    <xf numFmtId="0" fontId="2" fillId="6" borderId="5" xfId="0" applyFont="1" applyFill="1" applyBorder="1"/>
    <xf numFmtId="0" fontId="17" fillId="6" borderId="5" xfId="0" applyFont="1" applyFill="1" applyBorder="1"/>
    <xf numFmtId="0" fontId="18" fillId="6" borderId="5" xfId="0" applyFont="1" applyFill="1" applyBorder="1"/>
    <xf numFmtId="0" fontId="19" fillId="6" borderId="5" xfId="0" applyFont="1" applyFill="1" applyBorder="1"/>
    <xf numFmtId="0" fontId="20" fillId="6" borderId="5" xfId="0" applyFont="1" applyFill="1" applyBorder="1"/>
    <xf numFmtId="0" fontId="0" fillId="6" borderId="5" xfId="0" applyFill="1" applyBorder="1"/>
    <xf numFmtId="0" fontId="21" fillId="6" borderId="5" xfId="0" applyFont="1" applyFill="1" applyBorder="1"/>
    <xf numFmtId="0" fontId="22" fillId="6" borderId="5" xfId="0" applyFont="1" applyFill="1" applyBorder="1"/>
    <xf numFmtId="0" fontId="10" fillId="0" borderId="0" xfId="0" applyFont="1" applyAlignment="1">
      <alignment horizontal="center"/>
    </xf>
    <xf numFmtId="0" fontId="0" fillId="0" borderId="0" xfId="0" applyAlignment="1">
      <alignment horizontal="center"/>
    </xf>
    <xf numFmtId="0" fontId="30" fillId="0" borderId="0" xfId="0" applyFont="1" applyAlignment="1">
      <alignment vertical="center"/>
    </xf>
    <xf numFmtId="0" fontId="29" fillId="0" borderId="0" xfId="0" applyFont="1" applyAlignment="1">
      <alignment wrapText="1"/>
    </xf>
    <xf numFmtId="0" fontId="31" fillId="0" borderId="0" xfId="0" applyFont="1" applyAlignment="1">
      <alignment wrapText="1"/>
    </xf>
    <xf numFmtId="0" fontId="30" fillId="0" borderId="0" xfId="0" applyFont="1" applyAlignment="1">
      <alignment wrapText="1"/>
    </xf>
    <xf numFmtId="0" fontId="30" fillId="0" borderId="0" xfId="0" applyFont="1" applyAlignment="1">
      <alignment vertical="center" wrapText="1"/>
    </xf>
    <xf numFmtId="0" fontId="0" fillId="0" borderId="0" xfId="0" applyAlignment="1">
      <alignment wrapText="1"/>
    </xf>
    <xf numFmtId="0" fontId="32" fillId="0" borderId="0" xfId="0" applyFont="1" applyAlignment="1">
      <alignment horizontal="center" vertical="top"/>
    </xf>
    <xf numFmtId="0" fontId="31" fillId="0" borderId="0" xfId="0" applyFont="1" applyAlignment="1">
      <alignment vertical="center" wrapText="1"/>
    </xf>
    <xf numFmtId="0" fontId="0" fillId="0" borderId="7" xfId="0" applyBorder="1"/>
    <xf numFmtId="0" fontId="0" fillId="8" borderId="12" xfId="0" applyFill="1" applyBorder="1" applyAlignment="1">
      <alignment horizontal="center"/>
    </xf>
    <xf numFmtId="0" fontId="0" fillId="8" borderId="11" xfId="0" applyFill="1" applyBorder="1" applyAlignment="1">
      <alignment horizontal="center"/>
    </xf>
    <xf numFmtId="0" fontId="0" fillId="8"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33" fillId="9" borderId="25" xfId="0" applyFont="1" applyFill="1" applyBorder="1" applyAlignment="1">
      <alignment horizontal="center" vertical="center"/>
    </xf>
    <xf numFmtId="0" fontId="33" fillId="10" borderId="25" xfId="0" applyFont="1" applyFill="1" applyBorder="1" applyAlignment="1">
      <alignment horizontal="center" vertical="center"/>
    </xf>
    <xf numFmtId="0" fontId="34" fillId="11" borderId="25" xfId="0" applyFont="1" applyFill="1" applyBorder="1" applyAlignment="1">
      <alignment horizontal="center" vertical="center"/>
    </xf>
    <xf numFmtId="0" fontId="33" fillId="12" borderId="25" xfId="0" applyFont="1" applyFill="1" applyBorder="1" applyAlignment="1">
      <alignment horizontal="center" vertical="center"/>
    </xf>
    <xf numFmtId="0" fontId="34" fillId="13" borderId="25" xfId="0" applyFont="1" applyFill="1" applyBorder="1" applyAlignment="1">
      <alignment horizontal="center" vertical="center"/>
    </xf>
    <xf numFmtId="0" fontId="0" fillId="0" borderId="0" xfId="0" applyAlignment="1">
      <alignment horizontal="center" vertical="center"/>
    </xf>
    <xf numFmtId="0" fontId="35" fillId="14" borderId="21" xfId="0" applyFont="1" applyFill="1" applyBorder="1" applyAlignment="1">
      <alignment horizontal="center" vertical="center"/>
    </xf>
    <xf numFmtId="0" fontId="0" fillId="15" borderId="21" xfId="0" applyFill="1" applyBorder="1" applyAlignment="1">
      <alignment horizontal="center" vertical="center"/>
    </xf>
    <xf numFmtId="0" fontId="0" fillId="16" borderId="21" xfId="0" applyFill="1" applyBorder="1" applyAlignment="1">
      <alignment horizontal="center" vertical="center"/>
    </xf>
    <xf numFmtId="0" fontId="0" fillId="17" borderId="21" xfId="0" applyFill="1" applyBorder="1" applyAlignment="1">
      <alignment horizontal="center" vertical="center"/>
    </xf>
    <xf numFmtId="0" fontId="0" fillId="18" borderId="21" xfId="0" applyFill="1" applyBorder="1" applyAlignment="1">
      <alignment horizontal="center" vertical="center"/>
    </xf>
    <xf numFmtId="2" fontId="36" fillId="19" borderId="21" xfId="0" applyNumberFormat="1" applyFont="1" applyFill="1" applyBorder="1" applyAlignment="1">
      <alignment horizontal="center" vertical="center"/>
    </xf>
    <xf numFmtId="0" fontId="35" fillId="20" borderId="21"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xf>
    <xf numFmtId="0" fontId="3" fillId="0" borderId="0" xfId="0" applyFont="1" applyAlignment="1">
      <alignment horizontal="center"/>
    </xf>
    <xf numFmtId="0" fontId="0" fillId="2" borderId="0" xfId="0" applyFill="1" applyAlignment="1">
      <alignment horizontal="center"/>
    </xf>
    <xf numFmtId="0" fontId="12" fillId="0" borderId="0" xfId="0" applyFont="1" applyAlignment="1">
      <alignment horizontal="center"/>
    </xf>
    <xf numFmtId="0" fontId="13" fillId="0" borderId="0" xfId="0" applyFont="1" applyAlignment="1">
      <alignment horizontal="center"/>
    </xf>
    <xf numFmtId="0" fontId="0" fillId="0" borderId="0" xfId="0" applyBorder="1" applyAlignment="1">
      <alignment horizontal="center"/>
    </xf>
    <xf numFmtId="0" fontId="4" fillId="0" borderId="0" xfId="0" applyFont="1" applyFill="1" applyBorder="1" applyAlignment="1"/>
    <xf numFmtId="0" fontId="38" fillId="0" borderId="0" xfId="0" applyFont="1" applyAlignment="1">
      <alignment horizontal="center"/>
    </xf>
    <xf numFmtId="0" fontId="38" fillId="0" borderId="0" xfId="0" applyFont="1" applyAlignment="1">
      <alignment horizontal="center" vertical="center"/>
    </xf>
    <xf numFmtId="0" fontId="20" fillId="6" borderId="12" xfId="0" applyFont="1" applyFill="1" applyBorder="1"/>
    <xf numFmtId="0" fontId="19" fillId="6" borderId="22" xfId="0" applyFont="1" applyFill="1" applyBorder="1"/>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8" xfId="0" applyFont="1" applyBorder="1"/>
    <xf numFmtId="0" fontId="7" fillId="0" borderId="9" xfId="0" applyFont="1" applyBorder="1"/>
    <xf numFmtId="0" fontId="7" fillId="0" borderId="10" xfId="0" applyFont="1" applyBorder="1"/>
    <xf numFmtId="0" fontId="23" fillId="2" borderId="9" xfId="0" applyFont="1" applyFill="1" applyBorder="1"/>
    <xf numFmtId="0" fontId="10" fillId="0" borderId="0" xfId="0" applyFont="1" applyAlignment="1">
      <alignment horizontal="center"/>
    </xf>
    <xf numFmtId="0" fontId="4" fillId="0" borderId="0" xfId="0" applyFont="1" applyAlignment="1">
      <alignment horizontal="center"/>
    </xf>
    <xf numFmtId="0" fontId="37" fillId="0" borderId="0" xfId="0" applyFont="1" applyAlignment="1">
      <alignment horizontal="center" vertical="center"/>
    </xf>
    <xf numFmtId="0" fontId="0" fillId="0" borderId="0" xfId="0"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0" xfId="0" applyFont="1" applyFill="1" applyAlignment="1">
      <alignment horizontal="center"/>
    </xf>
    <xf numFmtId="0" fontId="0" fillId="8" borderId="4" xfId="0" applyFill="1" applyBorder="1" applyAlignment="1">
      <alignment horizontal="center"/>
    </xf>
    <xf numFmtId="0" fontId="0" fillId="8" borderId="1" xfId="0" applyFill="1" applyBorder="1" applyAlignment="1">
      <alignment horizontal="center"/>
    </xf>
    <xf numFmtId="0" fontId="0" fillId="8" borderId="3" xfId="0" applyFill="1" applyBorder="1" applyAlignment="1">
      <alignment horizontal="center"/>
    </xf>
    <xf numFmtId="0" fontId="0" fillId="8" borderId="25" xfId="0" applyFill="1" applyBorder="1" applyAlignment="1">
      <alignment horizontal="center"/>
    </xf>
    <xf numFmtId="0" fontId="15" fillId="3" borderId="1" xfId="0" applyFont="1" applyFill="1" applyBorder="1" applyAlignment="1">
      <alignment horizontal="center"/>
    </xf>
    <xf numFmtId="0" fontId="15" fillId="3" borderId="2" xfId="0" applyFont="1" applyFill="1" applyBorder="1" applyAlignment="1">
      <alignment horizontal="center"/>
    </xf>
    <xf numFmtId="0" fontId="15" fillId="3" borderId="3" xfId="0" applyFont="1" applyFill="1" applyBorder="1" applyAlignment="1">
      <alignment horizontal="center"/>
    </xf>
    <xf numFmtId="0" fontId="0" fillId="3" borderId="7" xfId="0" applyFill="1" applyBorder="1" applyAlignment="1">
      <alignment horizontal="center"/>
    </xf>
    <xf numFmtId="0" fontId="0" fillId="3" borderId="12" xfId="0" applyFill="1" applyBorder="1" applyAlignment="1">
      <alignment horizontal="center"/>
    </xf>
    <xf numFmtId="0" fontId="7" fillId="3" borderId="7" xfId="0" applyFont="1" applyFill="1" applyBorder="1" applyAlignment="1">
      <alignment horizontal="center"/>
    </xf>
    <xf numFmtId="0" fontId="7" fillId="3" borderId="12" xfId="0" applyFont="1" applyFill="1" applyBorder="1" applyAlignment="1">
      <alignment horizontal="center"/>
    </xf>
    <xf numFmtId="0" fontId="0" fillId="3" borderId="3" xfId="0" applyFill="1" applyBorder="1" applyAlignment="1">
      <alignment horizontal="center"/>
    </xf>
  </cellXfs>
  <cellStyles count="1">
    <cellStyle name="Normale" xfId="0" builtinId="0"/>
  </cellStyles>
  <dxfs count="0"/>
  <tableStyles count="0" defaultTableStyle="TableStyleMedium2" defaultPivotStyle="PivotStyleLight16"/>
  <colors>
    <mruColors>
      <color rgb="FFEDE9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38100</xdr:colOff>
      <xdr:row>1</xdr:row>
      <xdr:rowOff>0</xdr:rowOff>
    </xdr:from>
    <xdr:to>
      <xdr:col>3</xdr:col>
      <xdr:colOff>381000</xdr:colOff>
      <xdr:row>5</xdr:row>
      <xdr:rowOff>152400</xdr:rowOff>
    </xdr:to>
    <xdr:pic>
      <xdr:nvPicPr>
        <xdr:cNvPr id="2" name="Picture 1" descr="scudetto"/>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6275" y="171450"/>
          <a:ext cx="6572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123825</xdr:colOff>
      <xdr:row>1</xdr:row>
      <xdr:rowOff>133350</xdr:rowOff>
    </xdr:from>
    <xdr:to>
      <xdr:col>5</xdr:col>
      <xdr:colOff>333375</xdr:colOff>
      <xdr:row>5</xdr:row>
      <xdr:rowOff>0</xdr:rowOff>
    </xdr:to>
    <xdr:pic>
      <xdr:nvPicPr>
        <xdr:cNvPr id="3" name="Picture 2" descr="coccarda"/>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425" y="304800"/>
          <a:ext cx="5238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1</xdr:row>
      <xdr:rowOff>104775</xdr:rowOff>
    </xdr:from>
    <xdr:to>
      <xdr:col>7</xdr:col>
      <xdr:colOff>381000</xdr:colOff>
      <xdr:row>5</xdr:row>
      <xdr:rowOff>28575</xdr:rowOff>
    </xdr:to>
    <xdr:pic>
      <xdr:nvPicPr>
        <xdr:cNvPr id="4" name="Picture 3" descr="supercoppa italian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00275" y="276225"/>
          <a:ext cx="6000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95250</xdr:colOff>
      <xdr:row>1</xdr:row>
      <xdr:rowOff>123825</xdr:rowOff>
    </xdr:from>
    <xdr:to>
      <xdr:col>9</xdr:col>
      <xdr:colOff>371475</xdr:colOff>
      <xdr:row>5</xdr:row>
      <xdr:rowOff>47625</xdr:rowOff>
    </xdr:to>
    <xdr:pic>
      <xdr:nvPicPr>
        <xdr:cNvPr id="5" name="Picture 4" descr="champions league"/>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33700" y="295275"/>
          <a:ext cx="5905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123825</xdr:colOff>
      <xdr:row>1</xdr:row>
      <xdr:rowOff>95250</xdr:rowOff>
    </xdr:from>
    <xdr:to>
      <xdr:col>11</xdr:col>
      <xdr:colOff>314325</xdr:colOff>
      <xdr:row>5</xdr:row>
      <xdr:rowOff>19050</xdr:rowOff>
    </xdr:to>
    <xdr:pic>
      <xdr:nvPicPr>
        <xdr:cNvPr id="6" name="Picture 5" descr="europa league"/>
        <xdr:cNvPicPr>
          <a:picLocks noChangeAspect="1" noChangeArrowheads="1"/>
        </xdr:cNvPicPr>
      </xdr:nvPicPr>
      <xdr:blipFill>
        <a:blip xmlns:r="http://schemas.openxmlformats.org/officeDocument/2006/relationships" r:embed="rId5" cstate="print">
          <a:clrChange>
            <a:clrFrom>
              <a:srgbClr val="F8F7F3"/>
            </a:clrFrom>
            <a:clrTo>
              <a:srgbClr val="F8F7F3">
                <a:alpha val="0"/>
              </a:srgbClr>
            </a:clrTo>
          </a:clrChange>
          <a:extLst>
            <a:ext uri="{28A0092B-C50C-407E-A947-70E740481C1C}">
              <a14:useLocalDpi xmlns:a14="http://schemas.microsoft.com/office/drawing/2010/main" val="0"/>
            </a:ext>
          </a:extLst>
        </a:blip>
        <a:srcRect/>
        <a:stretch>
          <a:fillRect/>
        </a:stretch>
      </xdr:blipFill>
      <xdr:spPr bwMode="auto">
        <a:xfrm>
          <a:off x="3695700" y="266700"/>
          <a:ext cx="5048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142875</xdr:colOff>
      <xdr:row>1</xdr:row>
      <xdr:rowOff>66675</xdr:rowOff>
    </xdr:from>
    <xdr:to>
      <xdr:col>13</xdr:col>
      <xdr:colOff>266700</xdr:colOff>
      <xdr:row>5</xdr:row>
      <xdr:rowOff>76200</xdr:rowOff>
    </xdr:to>
    <xdr:pic>
      <xdr:nvPicPr>
        <xdr:cNvPr id="7" name="Picture 6" descr="coppa uefa"/>
        <xdr:cNvPicPr>
          <a:picLocks noChangeAspect="1" noChangeArrowheads="1"/>
        </xdr:cNvPicPr>
      </xdr:nvPicPr>
      <xdr:blipFill>
        <a:blip xmlns:r="http://schemas.openxmlformats.org/officeDocument/2006/relationships" r:embed="rId6"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4448175" y="238125"/>
          <a:ext cx="438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85725</xdr:colOff>
      <xdr:row>1</xdr:row>
      <xdr:rowOff>95250</xdr:rowOff>
    </xdr:from>
    <xdr:to>
      <xdr:col>15</xdr:col>
      <xdr:colOff>352425</xdr:colOff>
      <xdr:row>5</xdr:row>
      <xdr:rowOff>28575</xdr:rowOff>
    </xdr:to>
    <xdr:pic>
      <xdr:nvPicPr>
        <xdr:cNvPr id="8" name="Picture 7" descr="supercoppa europea"/>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24450" y="266700"/>
          <a:ext cx="5810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47625</xdr:colOff>
      <xdr:row>1</xdr:row>
      <xdr:rowOff>95250</xdr:rowOff>
    </xdr:from>
    <xdr:to>
      <xdr:col>19</xdr:col>
      <xdr:colOff>400050</xdr:colOff>
      <xdr:row>5</xdr:row>
      <xdr:rowOff>19050</xdr:rowOff>
    </xdr:to>
    <xdr:pic>
      <xdr:nvPicPr>
        <xdr:cNvPr id="9" name="Picture 8" descr="teschio"/>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57975" y="266700"/>
          <a:ext cx="6858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190500</xdr:colOff>
      <xdr:row>1</xdr:row>
      <xdr:rowOff>66675</xdr:rowOff>
    </xdr:from>
    <xdr:to>
      <xdr:col>17</xdr:col>
      <xdr:colOff>219075</xdr:colOff>
      <xdr:row>5</xdr:row>
      <xdr:rowOff>9525</xdr:rowOff>
    </xdr:to>
    <xdr:pic>
      <xdr:nvPicPr>
        <xdr:cNvPr id="10" name="Picture 73" descr="mitropa"/>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962650" y="238125"/>
          <a:ext cx="447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9"/>
  <sheetViews>
    <sheetView tabSelected="1" workbookViewId="0">
      <selection activeCell="B16" sqref="B16"/>
    </sheetView>
  </sheetViews>
  <sheetFormatPr defaultRowHeight="12.75" x14ac:dyDescent="0.2"/>
  <cols>
    <col min="1" max="1" width="1.42578125" style="7" customWidth="1"/>
    <col min="2" max="2" width="9.7109375" style="7" bestFit="1" customWidth="1"/>
    <col min="3" max="3" width="14.5703125" style="7" bestFit="1" customWidth="1"/>
    <col min="4" max="4" width="16" style="7" bestFit="1" customWidth="1"/>
    <col min="5" max="5" width="1.28515625" style="7" customWidth="1"/>
    <col min="6" max="6" width="9.7109375" style="7" bestFit="1" customWidth="1"/>
    <col min="7" max="7" width="14" style="7" bestFit="1" customWidth="1"/>
    <col min="8" max="8" width="16.5703125" style="7" bestFit="1" customWidth="1"/>
    <col min="9" max="9" width="1.28515625" style="7" customWidth="1"/>
    <col min="10" max="10" width="9.7109375" style="7" bestFit="1" customWidth="1"/>
    <col min="11" max="11" width="22.42578125" style="7" bestFit="1" customWidth="1"/>
    <col min="12" max="12" width="16.5703125" style="7" bestFit="1" customWidth="1"/>
    <col min="13" max="13" width="1.28515625" style="7" customWidth="1"/>
    <col min="14" max="14" width="9.140625" style="7"/>
    <col min="15" max="15" width="22.42578125" style="7" bestFit="1" customWidth="1"/>
    <col min="16" max="16" width="16" style="7" bestFit="1" customWidth="1"/>
    <col min="17" max="16384" width="9.140625" style="7"/>
  </cols>
  <sheetData>
    <row r="2" spans="2:16" x14ac:dyDescent="0.2">
      <c r="B2" s="140" t="s">
        <v>67</v>
      </c>
      <c r="C2" s="140"/>
      <c r="D2" s="140"/>
      <c r="F2" s="140" t="s">
        <v>68</v>
      </c>
      <c r="G2" s="140"/>
      <c r="H2" s="140"/>
      <c r="J2" s="140" t="s">
        <v>27</v>
      </c>
      <c r="K2" s="140"/>
      <c r="L2" s="140"/>
      <c r="N2" s="140" t="s">
        <v>28</v>
      </c>
      <c r="O2" s="140"/>
      <c r="P2" s="140"/>
    </row>
    <row r="3" spans="2:16" x14ac:dyDescent="0.2">
      <c r="B3" s="90"/>
      <c r="C3" s="90"/>
      <c r="D3" s="90"/>
      <c r="F3" s="90"/>
      <c r="G3" s="90"/>
      <c r="H3" s="90"/>
      <c r="J3" s="90"/>
      <c r="K3" s="90"/>
      <c r="L3" s="90"/>
      <c r="N3" s="90"/>
      <c r="O3" s="90"/>
      <c r="P3" s="90"/>
    </row>
    <row r="4" spans="2:16" x14ac:dyDescent="0.2">
      <c r="B4" s="4" t="s">
        <v>0</v>
      </c>
      <c r="C4" s="119" t="s">
        <v>38</v>
      </c>
      <c r="D4" s="4" t="s">
        <v>58</v>
      </c>
      <c r="F4" s="129" t="s">
        <v>7</v>
      </c>
      <c r="G4" s="130" t="s">
        <v>42</v>
      </c>
      <c r="H4" s="129" t="s">
        <v>62</v>
      </c>
      <c r="J4" s="8">
        <v>2010</v>
      </c>
      <c r="K4" s="121" t="s">
        <v>33</v>
      </c>
      <c r="L4" s="8" t="s">
        <v>58</v>
      </c>
      <c r="N4" s="9">
        <v>2023</v>
      </c>
      <c r="O4" s="9" t="s">
        <v>54</v>
      </c>
      <c r="P4" s="9" t="s">
        <v>58</v>
      </c>
    </row>
    <row r="5" spans="2:16" x14ac:dyDescent="0.2">
      <c r="B5" s="4" t="s">
        <v>1</v>
      </c>
      <c r="C5" s="119" t="s">
        <v>38</v>
      </c>
      <c r="D5" s="4" t="s">
        <v>58</v>
      </c>
      <c r="F5" s="129">
        <v>2005</v>
      </c>
      <c r="G5" s="130" t="s">
        <v>43</v>
      </c>
      <c r="H5" s="129" t="s">
        <v>63</v>
      </c>
      <c r="J5" s="8" t="s">
        <v>13</v>
      </c>
      <c r="K5" s="121" t="s">
        <v>48</v>
      </c>
      <c r="L5" s="8" t="s">
        <v>61</v>
      </c>
      <c r="N5" s="9" t="s">
        <v>26</v>
      </c>
      <c r="O5" s="9" t="s">
        <v>57</v>
      </c>
      <c r="P5" s="9" t="s">
        <v>60</v>
      </c>
    </row>
    <row r="6" spans="2:16" x14ac:dyDescent="0.2">
      <c r="B6" s="4" t="s">
        <v>2</v>
      </c>
      <c r="C6" s="119" t="s">
        <v>39</v>
      </c>
      <c r="D6" s="4" t="s">
        <v>59</v>
      </c>
      <c r="F6" s="129" t="s">
        <v>8</v>
      </c>
      <c r="G6" s="130" t="s">
        <v>44</v>
      </c>
      <c r="H6" s="129" t="s">
        <v>64</v>
      </c>
      <c r="J6" s="8">
        <v>2011</v>
      </c>
      <c r="K6" s="121" t="s">
        <v>49</v>
      </c>
      <c r="L6" s="8" t="s">
        <v>63</v>
      </c>
    </row>
    <row r="7" spans="2:16" x14ac:dyDescent="0.2">
      <c r="B7" s="4" t="s">
        <v>3</v>
      </c>
      <c r="C7" s="119" t="s">
        <v>39</v>
      </c>
      <c r="D7" s="4" t="s">
        <v>59</v>
      </c>
      <c r="F7" s="129">
        <v>2006</v>
      </c>
      <c r="G7" s="130" t="s">
        <v>45</v>
      </c>
      <c r="H7" s="129" t="s">
        <v>65</v>
      </c>
      <c r="J7" s="8" t="s">
        <v>14</v>
      </c>
      <c r="K7" s="121" t="s">
        <v>48</v>
      </c>
      <c r="L7" s="8" t="s">
        <v>61</v>
      </c>
    </row>
    <row r="8" spans="2:16" x14ac:dyDescent="0.2">
      <c r="B8" s="4">
        <v>2001</v>
      </c>
      <c r="C8" s="119" t="s">
        <v>38</v>
      </c>
      <c r="D8" s="4" t="s">
        <v>58</v>
      </c>
      <c r="F8" s="129" t="s">
        <v>9</v>
      </c>
      <c r="G8" s="130" t="s">
        <v>46</v>
      </c>
      <c r="H8" s="129" t="s">
        <v>59</v>
      </c>
      <c r="J8" s="8">
        <v>2012</v>
      </c>
      <c r="K8" s="121" t="s">
        <v>50</v>
      </c>
      <c r="L8" s="8" t="s">
        <v>65</v>
      </c>
    </row>
    <row r="9" spans="2:16" x14ac:dyDescent="0.2">
      <c r="B9" s="4" t="s">
        <v>4</v>
      </c>
      <c r="C9" s="119" t="s">
        <v>40</v>
      </c>
      <c r="D9" s="4" t="s">
        <v>60</v>
      </c>
      <c r="F9" s="129">
        <v>2007</v>
      </c>
      <c r="G9" s="130" t="s">
        <v>33</v>
      </c>
      <c r="H9" s="129" t="s">
        <v>58</v>
      </c>
      <c r="J9" s="8" t="s">
        <v>15</v>
      </c>
      <c r="K9" s="121" t="s">
        <v>29</v>
      </c>
      <c r="L9" s="8" t="s">
        <v>66</v>
      </c>
    </row>
    <row r="10" spans="2:16" x14ac:dyDescent="0.2">
      <c r="B10" s="4">
        <v>2002</v>
      </c>
      <c r="C10" s="119" t="s">
        <v>40</v>
      </c>
      <c r="D10" s="4" t="s">
        <v>60</v>
      </c>
      <c r="F10" s="129" t="s">
        <v>10</v>
      </c>
      <c r="G10" s="130" t="s">
        <v>42</v>
      </c>
      <c r="H10" s="129" t="s">
        <v>62</v>
      </c>
      <c r="J10" s="8">
        <v>2013</v>
      </c>
      <c r="K10" s="121" t="s">
        <v>50</v>
      </c>
      <c r="L10" s="8" t="s">
        <v>65</v>
      </c>
    </row>
    <row r="11" spans="2:16" x14ac:dyDescent="0.2">
      <c r="B11" s="4" t="s">
        <v>5</v>
      </c>
      <c r="C11" s="119" t="s">
        <v>40</v>
      </c>
      <c r="D11" s="4" t="s">
        <v>60</v>
      </c>
      <c r="F11" s="129">
        <v>2008</v>
      </c>
      <c r="G11" s="130" t="s">
        <v>45</v>
      </c>
      <c r="H11" s="129" t="s">
        <v>65</v>
      </c>
      <c r="J11" s="8" t="s">
        <v>16</v>
      </c>
      <c r="K11" s="121" t="s">
        <v>29</v>
      </c>
      <c r="L11" s="8" t="s">
        <v>66</v>
      </c>
    </row>
    <row r="12" spans="2:16" x14ac:dyDescent="0.2">
      <c r="B12" s="4">
        <v>2003</v>
      </c>
      <c r="C12" s="119" t="s">
        <v>38</v>
      </c>
      <c r="D12" s="4" t="s">
        <v>58</v>
      </c>
      <c r="F12" s="129" t="s">
        <v>11</v>
      </c>
      <c r="G12" s="130" t="s">
        <v>33</v>
      </c>
      <c r="H12" s="129" t="s">
        <v>58</v>
      </c>
      <c r="J12" s="8">
        <v>2014</v>
      </c>
      <c r="K12" s="8" t="s">
        <v>30</v>
      </c>
      <c r="L12" s="8" t="s">
        <v>63</v>
      </c>
    </row>
    <row r="13" spans="2:16" x14ac:dyDescent="0.2">
      <c r="B13" s="4" t="s">
        <v>6</v>
      </c>
      <c r="C13" s="119" t="s">
        <v>41</v>
      </c>
      <c r="D13" s="4" t="s">
        <v>61</v>
      </c>
      <c r="F13" s="129">
        <v>2009</v>
      </c>
      <c r="G13" s="130" t="s">
        <v>47</v>
      </c>
      <c r="H13" s="129" t="s">
        <v>62</v>
      </c>
      <c r="J13" s="8" t="s">
        <v>17</v>
      </c>
      <c r="K13" s="8" t="s">
        <v>51</v>
      </c>
      <c r="L13" s="8" t="s">
        <v>60</v>
      </c>
    </row>
    <row r="14" spans="2:16" x14ac:dyDescent="0.2">
      <c r="B14" s="4">
        <v>2004</v>
      </c>
      <c r="C14" s="119" t="s">
        <v>38</v>
      </c>
      <c r="D14" s="4" t="s">
        <v>58</v>
      </c>
      <c r="F14" s="129" t="s">
        <v>12</v>
      </c>
      <c r="G14" s="130" t="s">
        <v>33</v>
      </c>
      <c r="H14" s="129" t="s">
        <v>58</v>
      </c>
      <c r="J14" s="8">
        <v>2015</v>
      </c>
      <c r="K14" s="121" t="s">
        <v>53</v>
      </c>
      <c r="L14" s="8" t="s">
        <v>61</v>
      </c>
    </row>
    <row r="15" spans="2:16" x14ac:dyDescent="0.2">
      <c r="J15" s="8" t="s">
        <v>18</v>
      </c>
      <c r="K15" s="8" t="s">
        <v>51</v>
      </c>
      <c r="L15" s="8" t="s">
        <v>60</v>
      </c>
    </row>
    <row r="16" spans="2:16" x14ac:dyDescent="0.2">
      <c r="J16" s="8">
        <v>2016</v>
      </c>
      <c r="K16" s="8" t="s">
        <v>52</v>
      </c>
      <c r="L16" s="8" t="s">
        <v>62</v>
      </c>
    </row>
    <row r="17" spans="10:12" x14ac:dyDescent="0.2">
      <c r="J17" s="8" t="s">
        <v>19</v>
      </c>
      <c r="K17" s="8" t="s">
        <v>31</v>
      </c>
      <c r="L17" s="8" t="s">
        <v>65</v>
      </c>
    </row>
    <row r="18" spans="10:12" x14ac:dyDescent="0.2">
      <c r="J18" s="8">
        <v>2017</v>
      </c>
      <c r="K18" s="8" t="s">
        <v>32</v>
      </c>
      <c r="L18" s="8" t="s">
        <v>66</v>
      </c>
    </row>
    <row r="19" spans="10:12" x14ac:dyDescent="0.2">
      <c r="J19" s="8" t="s">
        <v>20</v>
      </c>
      <c r="K19" s="8" t="s">
        <v>32</v>
      </c>
      <c r="L19" s="8" t="s">
        <v>66</v>
      </c>
    </row>
    <row r="20" spans="10:12" x14ac:dyDescent="0.2">
      <c r="J20" s="8">
        <v>2018</v>
      </c>
      <c r="K20" s="121" t="s">
        <v>33</v>
      </c>
      <c r="L20" s="8" t="s">
        <v>58</v>
      </c>
    </row>
    <row r="21" spans="10:12" x14ac:dyDescent="0.2">
      <c r="J21" s="8" t="s">
        <v>21</v>
      </c>
      <c r="K21" s="8" t="s">
        <v>34</v>
      </c>
      <c r="L21" s="8" t="s">
        <v>61</v>
      </c>
    </row>
    <row r="22" spans="10:12" x14ac:dyDescent="0.2">
      <c r="J22" s="8">
        <v>2019</v>
      </c>
      <c r="K22" s="8" t="s">
        <v>34</v>
      </c>
      <c r="L22" s="8" t="s">
        <v>61</v>
      </c>
    </row>
    <row r="23" spans="10:12" x14ac:dyDescent="0.2">
      <c r="J23" s="8" t="s">
        <v>22</v>
      </c>
      <c r="K23" s="8" t="s">
        <v>35</v>
      </c>
      <c r="L23" s="8" t="s">
        <v>66</v>
      </c>
    </row>
    <row r="24" spans="10:12" x14ac:dyDescent="0.2">
      <c r="J24" s="8">
        <v>2020</v>
      </c>
      <c r="K24" s="8" t="s">
        <v>52</v>
      </c>
      <c r="L24" s="8" t="s">
        <v>62</v>
      </c>
    </row>
    <row r="25" spans="10:12" x14ac:dyDescent="0.2">
      <c r="J25" s="8" t="s">
        <v>23</v>
      </c>
      <c r="K25" s="8" t="s">
        <v>54</v>
      </c>
      <c r="L25" s="8" t="s">
        <v>58</v>
      </c>
    </row>
    <row r="26" spans="10:12" x14ac:dyDescent="0.2">
      <c r="J26" s="8">
        <v>2021</v>
      </c>
      <c r="K26" s="8" t="s">
        <v>36</v>
      </c>
      <c r="L26" s="8" t="s">
        <v>61</v>
      </c>
    </row>
    <row r="27" spans="10:12" x14ac:dyDescent="0.2">
      <c r="J27" s="8" t="s">
        <v>24</v>
      </c>
      <c r="K27" s="8" t="s">
        <v>55</v>
      </c>
      <c r="L27" s="8" t="s">
        <v>60</v>
      </c>
    </row>
    <row r="28" spans="10:12" x14ac:dyDescent="0.2">
      <c r="J28" s="8">
        <v>2022</v>
      </c>
      <c r="K28" s="8" t="s">
        <v>37</v>
      </c>
      <c r="L28" s="8" t="s">
        <v>59</v>
      </c>
    </row>
    <row r="29" spans="10:12" x14ac:dyDescent="0.2">
      <c r="J29" s="8" t="s">
        <v>25</v>
      </c>
      <c r="K29" s="8" t="s">
        <v>56</v>
      </c>
      <c r="L29" s="8" t="s">
        <v>63</v>
      </c>
    </row>
  </sheetData>
  <mergeCells count="4">
    <mergeCell ref="B2:D2"/>
    <mergeCell ref="F2:H2"/>
    <mergeCell ref="J2:L2"/>
    <mergeCell ref="N2:P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2"/>
  <sheetViews>
    <sheetView workbookViewId="0">
      <selection activeCell="B2" sqref="B2:N2"/>
    </sheetView>
  </sheetViews>
  <sheetFormatPr defaultRowHeight="15" x14ac:dyDescent="0.25"/>
  <cols>
    <col min="1" max="1" width="1.140625" customWidth="1"/>
    <col min="2" max="2" width="3" style="1" bestFit="1" customWidth="1"/>
    <col min="3" max="3" width="29.7109375" bestFit="1" customWidth="1"/>
    <col min="4" max="4" width="1.28515625" customWidth="1"/>
    <col min="5" max="5" width="2" style="1" bestFit="1" customWidth="1"/>
    <col min="6" max="6" width="26.85546875" bestFit="1" customWidth="1"/>
    <col min="7" max="7" width="1.28515625" customWidth="1"/>
    <col min="8" max="8" width="2" style="1" bestFit="1" customWidth="1"/>
    <col min="9" max="9" width="24.7109375" bestFit="1" customWidth="1"/>
    <col min="10" max="10" width="1.28515625" customWidth="1"/>
    <col min="11" max="11" width="2" style="1" bestFit="1" customWidth="1"/>
    <col min="12" max="12" width="26.28515625" bestFit="1" customWidth="1"/>
    <col min="13" max="13" width="1.28515625" customWidth="1"/>
    <col min="14" max="14" width="21.7109375" customWidth="1"/>
    <col min="16" max="16" width="17.42578125" bestFit="1" customWidth="1"/>
  </cols>
  <sheetData>
    <row r="1" spans="2:16" ht="3.75" customHeight="1" thickBot="1" x14ac:dyDescent="0.3"/>
    <row r="2" spans="2:16" ht="19.5" thickBot="1" x14ac:dyDescent="0.35">
      <c r="B2" s="152" t="s">
        <v>1439</v>
      </c>
      <c r="C2" s="153"/>
      <c r="D2" s="153"/>
      <c r="E2" s="153"/>
      <c r="F2" s="153"/>
      <c r="G2" s="153"/>
      <c r="H2" s="153"/>
      <c r="I2" s="153"/>
      <c r="J2" s="153"/>
      <c r="K2" s="153"/>
      <c r="L2" s="153"/>
      <c r="M2" s="153"/>
      <c r="N2" s="154"/>
    </row>
    <row r="3" spans="2:16" ht="6.75" customHeight="1" thickBot="1" x14ac:dyDescent="0.3"/>
    <row r="4" spans="2:16" ht="15.75" thickBot="1" x14ac:dyDescent="0.3">
      <c r="B4" s="50">
        <v>25</v>
      </c>
      <c r="C4" s="51" t="s">
        <v>227</v>
      </c>
      <c r="D4" s="52"/>
      <c r="E4" s="53">
        <v>6</v>
      </c>
      <c r="F4" s="54" t="s">
        <v>267</v>
      </c>
      <c r="G4" s="52"/>
      <c r="H4" s="53"/>
      <c r="I4" s="55" t="s">
        <v>251</v>
      </c>
      <c r="J4" s="52"/>
      <c r="K4" s="53"/>
      <c r="L4" s="56" t="s">
        <v>291</v>
      </c>
      <c r="M4" s="52"/>
      <c r="N4" s="131" t="s">
        <v>309</v>
      </c>
      <c r="P4" s="47" t="s">
        <v>330</v>
      </c>
    </row>
    <row r="5" spans="2:16" x14ac:dyDescent="0.25">
      <c r="B5" s="57">
        <v>19</v>
      </c>
      <c r="C5" s="58" t="s">
        <v>234</v>
      </c>
      <c r="D5" s="59"/>
      <c r="E5" s="60"/>
      <c r="F5" s="61" t="s">
        <v>238</v>
      </c>
      <c r="G5" s="59"/>
      <c r="H5" s="60"/>
      <c r="I5" s="62" t="s">
        <v>275</v>
      </c>
      <c r="J5" s="59"/>
      <c r="K5" s="60"/>
      <c r="L5" s="59" t="s">
        <v>292</v>
      </c>
      <c r="M5" s="59"/>
      <c r="N5" s="132" t="s">
        <v>310</v>
      </c>
      <c r="P5" s="10"/>
    </row>
    <row r="6" spans="2:16" x14ac:dyDescent="0.25">
      <c r="B6" s="57">
        <v>18</v>
      </c>
      <c r="C6" s="59" t="s">
        <v>255</v>
      </c>
      <c r="D6" s="59"/>
      <c r="E6" s="60"/>
      <c r="F6" s="48" t="s">
        <v>247</v>
      </c>
      <c r="G6" s="59"/>
      <c r="H6" s="60"/>
      <c r="I6" s="48" t="s">
        <v>259</v>
      </c>
      <c r="J6" s="59"/>
      <c r="K6" s="60">
        <v>1</v>
      </c>
      <c r="L6" s="61" t="s">
        <v>293</v>
      </c>
      <c r="M6" s="59"/>
      <c r="N6" s="63" t="s">
        <v>311</v>
      </c>
      <c r="P6" s="80" t="s">
        <v>321</v>
      </c>
    </row>
    <row r="7" spans="2:16" x14ac:dyDescent="0.25">
      <c r="B7" s="57">
        <v>15</v>
      </c>
      <c r="C7" s="65" t="s">
        <v>233</v>
      </c>
      <c r="D7" s="59"/>
      <c r="E7" s="60"/>
      <c r="F7" s="59" t="s">
        <v>250</v>
      </c>
      <c r="G7" s="59"/>
      <c r="H7" s="60">
        <v>2</v>
      </c>
      <c r="I7" s="65" t="s">
        <v>276</v>
      </c>
      <c r="J7" s="59"/>
      <c r="K7" s="60"/>
      <c r="L7" s="66" t="s">
        <v>294</v>
      </c>
      <c r="M7" s="59"/>
      <c r="N7" s="64" t="s">
        <v>312</v>
      </c>
      <c r="P7" s="81" t="s">
        <v>327</v>
      </c>
    </row>
    <row r="8" spans="2:16" x14ac:dyDescent="0.25">
      <c r="B8" s="57">
        <v>14</v>
      </c>
      <c r="C8" s="67" t="s">
        <v>228</v>
      </c>
      <c r="D8" s="59"/>
      <c r="E8" s="60"/>
      <c r="F8" s="66" t="s">
        <v>243</v>
      </c>
      <c r="G8" s="59"/>
      <c r="H8" s="60"/>
      <c r="I8" s="65" t="s">
        <v>277</v>
      </c>
      <c r="J8" s="59"/>
      <c r="K8" s="60"/>
      <c r="L8" s="65" t="s">
        <v>295</v>
      </c>
      <c r="M8" s="59"/>
      <c r="N8" s="63" t="s">
        <v>313</v>
      </c>
      <c r="P8" s="82" t="s">
        <v>326</v>
      </c>
    </row>
    <row r="9" spans="2:16" x14ac:dyDescent="0.25">
      <c r="B9" s="57">
        <v>13</v>
      </c>
      <c r="C9" s="68" t="s">
        <v>230</v>
      </c>
      <c r="D9" s="59"/>
      <c r="E9" s="60"/>
      <c r="F9" s="61" t="s">
        <v>268</v>
      </c>
      <c r="G9" s="59"/>
      <c r="H9" s="60"/>
      <c r="I9" s="61" t="s">
        <v>278</v>
      </c>
      <c r="J9" s="59"/>
      <c r="K9" s="60"/>
      <c r="L9" s="58" t="s">
        <v>296</v>
      </c>
      <c r="M9" s="59"/>
      <c r="N9" s="64" t="s">
        <v>314</v>
      </c>
      <c r="P9" s="83" t="s">
        <v>325</v>
      </c>
    </row>
    <row r="10" spans="2:16" x14ac:dyDescent="0.25">
      <c r="B10" s="57"/>
      <c r="C10" s="48" t="s">
        <v>245</v>
      </c>
      <c r="D10" s="59"/>
      <c r="E10" s="60">
        <v>5</v>
      </c>
      <c r="F10" s="65" t="s">
        <v>269</v>
      </c>
      <c r="G10" s="59"/>
      <c r="H10" s="60"/>
      <c r="I10" s="59" t="s">
        <v>279</v>
      </c>
      <c r="J10" s="59"/>
      <c r="K10" s="60"/>
      <c r="L10" s="69" t="s">
        <v>297</v>
      </c>
      <c r="M10" s="59"/>
      <c r="N10" s="63" t="s">
        <v>315</v>
      </c>
      <c r="P10" s="84" t="s">
        <v>324</v>
      </c>
    </row>
    <row r="11" spans="2:16" x14ac:dyDescent="0.25">
      <c r="B11" s="57">
        <v>11</v>
      </c>
      <c r="C11" s="48" t="s">
        <v>242</v>
      </c>
      <c r="D11" s="59"/>
      <c r="E11" s="60"/>
      <c r="F11" s="62" t="s">
        <v>249</v>
      </c>
      <c r="G11" s="59"/>
      <c r="H11" s="60"/>
      <c r="I11" s="59" t="s">
        <v>280</v>
      </c>
      <c r="J11" s="59"/>
      <c r="K11" s="60"/>
      <c r="L11" s="59" t="s">
        <v>298</v>
      </c>
      <c r="M11" s="59"/>
      <c r="N11" s="70" t="s">
        <v>316</v>
      </c>
      <c r="P11" s="85" t="s">
        <v>319</v>
      </c>
    </row>
    <row r="12" spans="2:16" x14ac:dyDescent="0.25">
      <c r="B12" s="57"/>
      <c r="C12" s="65" t="s">
        <v>229</v>
      </c>
      <c r="D12" s="59"/>
      <c r="E12" s="60"/>
      <c r="F12" s="69" t="s">
        <v>257</v>
      </c>
      <c r="G12" s="59"/>
      <c r="H12" s="60"/>
      <c r="I12" s="62" t="s">
        <v>281</v>
      </c>
      <c r="J12" s="59"/>
      <c r="K12" s="60"/>
      <c r="L12" s="58" t="s">
        <v>299</v>
      </c>
      <c r="M12" s="59"/>
      <c r="N12" s="63" t="s">
        <v>317</v>
      </c>
      <c r="P12" s="86" t="s">
        <v>322</v>
      </c>
    </row>
    <row r="13" spans="2:16" x14ac:dyDescent="0.25">
      <c r="B13" s="57"/>
      <c r="C13" s="59" t="s">
        <v>241</v>
      </c>
      <c r="D13" s="59"/>
      <c r="E13" s="60"/>
      <c r="F13" s="66" t="s">
        <v>253</v>
      </c>
      <c r="G13" s="59"/>
      <c r="H13" s="60"/>
      <c r="I13" s="66" t="s">
        <v>282</v>
      </c>
      <c r="J13" s="59"/>
      <c r="K13" s="60"/>
      <c r="L13" s="48" t="s">
        <v>1438</v>
      </c>
      <c r="M13" s="59"/>
      <c r="N13" s="64" t="s">
        <v>318</v>
      </c>
      <c r="P13" s="87" t="s">
        <v>328</v>
      </c>
    </row>
    <row r="14" spans="2:16" x14ac:dyDescent="0.25">
      <c r="B14" s="57">
        <v>9</v>
      </c>
      <c r="C14" s="66" t="s">
        <v>246</v>
      </c>
      <c r="D14" s="59"/>
      <c r="E14" s="60"/>
      <c r="F14" s="66" t="s">
        <v>258</v>
      </c>
      <c r="G14" s="59"/>
      <c r="H14" s="60"/>
      <c r="I14" s="65" t="s">
        <v>256</v>
      </c>
      <c r="J14" s="59"/>
      <c r="K14" s="60"/>
      <c r="L14" s="69" t="s">
        <v>300</v>
      </c>
      <c r="M14" s="59"/>
      <c r="N14" s="71"/>
      <c r="P14" s="88" t="s">
        <v>320</v>
      </c>
    </row>
    <row r="15" spans="2:16" x14ac:dyDescent="0.25">
      <c r="B15" s="57"/>
      <c r="C15" s="61" t="s">
        <v>254</v>
      </c>
      <c r="D15" s="59"/>
      <c r="E15" s="60"/>
      <c r="F15" s="68" t="s">
        <v>232</v>
      </c>
      <c r="G15" s="59"/>
      <c r="H15" s="60"/>
      <c r="I15" s="66" t="s">
        <v>283</v>
      </c>
      <c r="J15" s="59"/>
      <c r="K15" s="60"/>
      <c r="L15" s="69" t="s">
        <v>301</v>
      </c>
      <c r="M15" s="59"/>
      <c r="N15" s="71"/>
      <c r="P15" s="89" t="s">
        <v>323</v>
      </c>
    </row>
    <row r="16" spans="2:16" x14ac:dyDescent="0.25">
      <c r="B16" s="57"/>
      <c r="C16" s="69" t="s">
        <v>240</v>
      </c>
      <c r="D16" s="59"/>
      <c r="E16" s="60">
        <v>4</v>
      </c>
      <c r="F16" s="58" t="s">
        <v>270</v>
      </c>
      <c r="G16" s="59"/>
      <c r="H16" s="60"/>
      <c r="I16" s="69" t="s">
        <v>284</v>
      </c>
      <c r="J16" s="59"/>
      <c r="K16" s="60"/>
      <c r="L16" s="61" t="s">
        <v>302</v>
      </c>
      <c r="M16" s="59"/>
      <c r="N16" s="71"/>
      <c r="P16" s="10"/>
    </row>
    <row r="17" spans="2:16" x14ac:dyDescent="0.25">
      <c r="B17" s="57">
        <v>8</v>
      </c>
      <c r="C17" s="58" t="s">
        <v>244</v>
      </c>
      <c r="D17" s="59"/>
      <c r="E17" s="60"/>
      <c r="F17" s="62" t="s">
        <v>271</v>
      </c>
      <c r="G17" s="59"/>
      <c r="H17" s="60"/>
      <c r="I17" s="72" t="s">
        <v>285</v>
      </c>
      <c r="J17" s="59"/>
      <c r="K17" s="60"/>
      <c r="L17" s="48" t="s">
        <v>303</v>
      </c>
      <c r="M17" s="59"/>
      <c r="N17" s="71"/>
      <c r="P17" s="11" t="s">
        <v>329</v>
      </c>
    </row>
    <row r="18" spans="2:16" ht="15.75" thickBot="1" x14ac:dyDescent="0.3">
      <c r="B18" s="57">
        <v>7</v>
      </c>
      <c r="C18" s="61" t="s">
        <v>236</v>
      </c>
      <c r="D18" s="59"/>
      <c r="E18" s="60"/>
      <c r="F18" s="62" t="s">
        <v>272</v>
      </c>
      <c r="G18" s="59"/>
      <c r="H18" s="60"/>
      <c r="I18" s="65" t="s">
        <v>286</v>
      </c>
      <c r="J18" s="59"/>
      <c r="K18" s="60"/>
      <c r="L18" s="68" t="s">
        <v>304</v>
      </c>
      <c r="M18" s="59"/>
      <c r="N18" s="71"/>
      <c r="P18" s="12"/>
    </row>
    <row r="19" spans="2:16" x14ac:dyDescent="0.25">
      <c r="B19" s="57"/>
      <c r="C19" s="69" t="s">
        <v>235</v>
      </c>
      <c r="D19" s="59"/>
      <c r="E19" s="60"/>
      <c r="F19" s="59" t="s">
        <v>248</v>
      </c>
      <c r="G19" s="59"/>
      <c r="H19" s="60"/>
      <c r="I19" s="48" t="s">
        <v>287</v>
      </c>
      <c r="J19" s="59"/>
      <c r="K19" s="60"/>
      <c r="L19" s="68" t="s">
        <v>305</v>
      </c>
      <c r="M19" s="59"/>
      <c r="N19" s="71"/>
    </row>
    <row r="20" spans="2:16" x14ac:dyDescent="0.25">
      <c r="B20" s="57"/>
      <c r="C20" s="68" t="s">
        <v>237</v>
      </c>
      <c r="D20" s="59"/>
      <c r="E20" s="60"/>
      <c r="F20" s="65" t="s">
        <v>239</v>
      </c>
      <c r="G20" s="59"/>
      <c r="H20" s="60"/>
      <c r="I20" s="61" t="s">
        <v>288</v>
      </c>
      <c r="J20" s="59"/>
      <c r="K20" s="60"/>
      <c r="L20" s="66" t="s">
        <v>306</v>
      </c>
      <c r="M20" s="59"/>
      <c r="N20" s="71"/>
    </row>
    <row r="21" spans="2:16" x14ac:dyDescent="0.25">
      <c r="B21" s="57"/>
      <c r="C21" s="61" t="s">
        <v>231</v>
      </c>
      <c r="D21" s="59"/>
      <c r="E21" s="60"/>
      <c r="F21" s="62" t="s">
        <v>273</v>
      </c>
      <c r="G21" s="59"/>
      <c r="H21" s="60"/>
      <c r="I21" s="68" t="s">
        <v>289</v>
      </c>
      <c r="J21" s="59"/>
      <c r="K21" s="60"/>
      <c r="L21" s="61" t="s">
        <v>307</v>
      </c>
      <c r="M21" s="59"/>
      <c r="N21" s="71"/>
    </row>
    <row r="22" spans="2:16" ht="15.75" thickBot="1" x14ac:dyDescent="0.3">
      <c r="B22" s="73"/>
      <c r="C22" s="49" t="s">
        <v>252</v>
      </c>
      <c r="D22" s="74"/>
      <c r="E22" s="75">
        <v>3</v>
      </c>
      <c r="F22" s="76" t="s">
        <v>274</v>
      </c>
      <c r="G22" s="74"/>
      <c r="H22" s="75"/>
      <c r="I22" s="77" t="s">
        <v>290</v>
      </c>
      <c r="J22" s="74"/>
      <c r="K22" s="75"/>
      <c r="L22" s="78" t="s">
        <v>308</v>
      </c>
      <c r="M22" s="74"/>
      <c r="N22" s="79"/>
    </row>
  </sheetData>
  <sortState ref="P6:P15">
    <sortCondition ref="P6:P15"/>
  </sortState>
  <mergeCells count="1">
    <mergeCell ref="B2:N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7"/>
  <sheetViews>
    <sheetView workbookViewId="0">
      <selection activeCell="I16" sqref="I16"/>
    </sheetView>
  </sheetViews>
  <sheetFormatPr defaultRowHeight="15" x14ac:dyDescent="0.25"/>
  <cols>
    <col min="1" max="1" width="0.85546875" customWidth="1"/>
    <col min="2" max="2" width="2" style="1" bestFit="1" customWidth="1"/>
    <col min="3" max="3" width="22.28515625" customWidth="1"/>
    <col min="4" max="4" width="3" style="1" bestFit="1" customWidth="1"/>
    <col min="5" max="5" width="25.140625" bestFit="1" customWidth="1"/>
    <col min="6" max="6" width="3" style="1" bestFit="1" customWidth="1"/>
    <col min="7" max="7" width="21.42578125" bestFit="1" customWidth="1"/>
    <col min="8" max="8" width="3" style="1" bestFit="1" customWidth="1"/>
    <col min="9" max="9" width="19.42578125" bestFit="1" customWidth="1"/>
    <col min="10" max="10" width="3" style="1" bestFit="1" customWidth="1"/>
    <col min="11" max="11" width="23" customWidth="1"/>
    <col min="12" max="12" width="3" style="1" bestFit="1" customWidth="1"/>
    <col min="13" max="13" width="16.42578125" bestFit="1" customWidth="1"/>
    <col min="14" max="14" width="2" style="1" bestFit="1" customWidth="1"/>
    <col min="15" max="15" width="18.5703125" bestFit="1" customWidth="1"/>
    <col min="16" max="16" width="2" style="1" bestFit="1" customWidth="1"/>
    <col min="17" max="17" width="19.85546875" bestFit="1" customWidth="1"/>
    <col min="18" max="18" width="9.140625" style="1"/>
    <col min="20" max="20" width="9.140625" style="1"/>
  </cols>
  <sheetData>
    <row r="1" spans="2:21" ht="15.75" thickBot="1" x14ac:dyDescent="0.3"/>
    <row r="2" spans="2:21" ht="15.75" thickBot="1" x14ac:dyDescent="0.3">
      <c r="B2" s="155" t="s">
        <v>63</v>
      </c>
      <c r="C2" s="159"/>
      <c r="D2" s="155" t="s">
        <v>58</v>
      </c>
      <c r="E2" s="156"/>
      <c r="F2" s="155" t="s">
        <v>331</v>
      </c>
      <c r="G2" s="156"/>
      <c r="H2" s="155" t="s">
        <v>60</v>
      </c>
      <c r="I2" s="156"/>
      <c r="J2" s="155" t="s">
        <v>62</v>
      </c>
      <c r="K2" s="156"/>
      <c r="L2" s="155" t="s">
        <v>65</v>
      </c>
      <c r="M2" s="156"/>
      <c r="N2" s="155" t="s">
        <v>167</v>
      </c>
      <c r="O2" s="156"/>
      <c r="P2" s="155" t="s">
        <v>61</v>
      </c>
      <c r="Q2" s="156"/>
    </row>
    <row r="3" spans="2:21" x14ac:dyDescent="0.25">
      <c r="B3" s="13">
        <v>9</v>
      </c>
      <c r="C3" s="19" t="s">
        <v>246</v>
      </c>
      <c r="D3" s="13">
        <v>25</v>
      </c>
      <c r="E3" s="21" t="s">
        <v>227</v>
      </c>
      <c r="F3" s="13">
        <v>18</v>
      </c>
      <c r="G3" s="28" t="s">
        <v>255</v>
      </c>
      <c r="H3" s="13">
        <v>19</v>
      </c>
      <c r="I3" s="28" t="s">
        <v>234</v>
      </c>
      <c r="J3" s="13">
        <v>15</v>
      </c>
      <c r="K3" s="28" t="s">
        <v>233</v>
      </c>
      <c r="L3" s="133">
        <v>13</v>
      </c>
      <c r="M3" s="136" t="s">
        <v>332</v>
      </c>
      <c r="N3" s="32">
        <v>2</v>
      </c>
      <c r="O3" s="28" t="s">
        <v>285</v>
      </c>
      <c r="P3" s="13">
        <v>9</v>
      </c>
      <c r="Q3" s="24" t="s">
        <v>254</v>
      </c>
      <c r="R3" s="7"/>
      <c r="S3" s="6"/>
      <c r="T3" s="7"/>
      <c r="U3" s="6"/>
    </row>
    <row r="4" spans="2:21" ht="15.75" thickBot="1" x14ac:dyDescent="0.3">
      <c r="B4" s="14">
        <v>6</v>
      </c>
      <c r="C4" s="20" t="s">
        <v>243</v>
      </c>
      <c r="D4" s="14">
        <v>14</v>
      </c>
      <c r="E4" s="6" t="s">
        <v>228</v>
      </c>
      <c r="F4" s="14">
        <v>11</v>
      </c>
      <c r="G4" s="29" t="s">
        <v>241</v>
      </c>
      <c r="H4" s="14">
        <v>13</v>
      </c>
      <c r="I4" s="30" t="s">
        <v>245</v>
      </c>
      <c r="J4" s="14">
        <v>11</v>
      </c>
      <c r="K4" s="29" t="s">
        <v>229</v>
      </c>
      <c r="L4" s="134">
        <v>7</v>
      </c>
      <c r="M4" s="137" t="s">
        <v>237</v>
      </c>
      <c r="N4" s="33">
        <v>1</v>
      </c>
      <c r="O4" s="34" t="s">
        <v>303</v>
      </c>
      <c r="P4" s="14">
        <v>7</v>
      </c>
      <c r="Q4" s="25" t="s">
        <v>236</v>
      </c>
      <c r="R4" s="7"/>
      <c r="S4" s="6"/>
      <c r="T4" s="7"/>
      <c r="U4" s="6"/>
    </row>
    <row r="5" spans="2:21" x14ac:dyDescent="0.25">
      <c r="B5" s="14">
        <v>5</v>
      </c>
      <c r="C5" s="20" t="s">
        <v>253</v>
      </c>
      <c r="D5" s="14">
        <v>11</v>
      </c>
      <c r="E5" s="22" t="s">
        <v>242</v>
      </c>
      <c r="F5" s="14">
        <v>6</v>
      </c>
      <c r="G5" s="30" t="s">
        <v>247</v>
      </c>
      <c r="H5" s="14">
        <v>8</v>
      </c>
      <c r="I5" s="29" t="s">
        <v>244</v>
      </c>
      <c r="J5" s="14">
        <v>7</v>
      </c>
      <c r="K5" s="30" t="s">
        <v>252</v>
      </c>
      <c r="L5" s="134">
        <v>6</v>
      </c>
      <c r="M5" s="137" t="s">
        <v>267</v>
      </c>
      <c r="N5" s="7"/>
      <c r="O5" s="6"/>
      <c r="P5" s="14">
        <v>7</v>
      </c>
      <c r="Q5" s="25" t="s">
        <v>231</v>
      </c>
      <c r="R5" s="7"/>
      <c r="S5" s="6"/>
      <c r="T5" s="7"/>
      <c r="U5" s="6"/>
    </row>
    <row r="6" spans="2:21" ht="15.75" thickBot="1" x14ac:dyDescent="0.3">
      <c r="B6" s="14">
        <v>5</v>
      </c>
      <c r="C6" s="20" t="s">
        <v>258</v>
      </c>
      <c r="D6" s="17">
        <v>1</v>
      </c>
      <c r="E6" s="23" t="s">
        <v>310</v>
      </c>
      <c r="F6" s="14">
        <v>6</v>
      </c>
      <c r="G6" s="29" t="s">
        <v>250</v>
      </c>
      <c r="H6" s="14">
        <v>4</v>
      </c>
      <c r="I6" s="29" t="s">
        <v>270</v>
      </c>
      <c r="J6" s="14">
        <v>5</v>
      </c>
      <c r="K6" s="29" t="s">
        <v>269</v>
      </c>
      <c r="L6" s="134">
        <v>5</v>
      </c>
      <c r="M6" s="137" t="s">
        <v>232</v>
      </c>
      <c r="N6" s="7"/>
      <c r="O6" s="6"/>
      <c r="P6" s="14">
        <v>6</v>
      </c>
      <c r="Q6" s="25" t="s">
        <v>238</v>
      </c>
      <c r="R6" s="7"/>
      <c r="S6" s="6"/>
      <c r="T6" s="7"/>
      <c r="U6" s="6"/>
    </row>
    <row r="7" spans="2:21" x14ac:dyDescent="0.25">
      <c r="B7" s="14">
        <v>3</v>
      </c>
      <c r="C7" s="16" t="s">
        <v>259</v>
      </c>
      <c r="D7" s="7"/>
      <c r="E7" s="6"/>
      <c r="F7" s="14">
        <v>4</v>
      </c>
      <c r="G7" s="29" t="s">
        <v>248</v>
      </c>
      <c r="H7" s="14">
        <v>3</v>
      </c>
      <c r="I7" s="29" t="s">
        <v>274</v>
      </c>
      <c r="J7" s="14">
        <v>2</v>
      </c>
      <c r="K7" s="29" t="s">
        <v>276</v>
      </c>
      <c r="L7" s="134">
        <v>2</v>
      </c>
      <c r="M7" s="137" t="s">
        <v>289</v>
      </c>
      <c r="N7" s="7"/>
      <c r="O7" s="6"/>
      <c r="P7" s="14">
        <v>6</v>
      </c>
      <c r="Q7" s="25" t="s">
        <v>268</v>
      </c>
      <c r="R7" s="7"/>
      <c r="S7" s="6"/>
      <c r="T7" s="7"/>
      <c r="U7" s="6"/>
    </row>
    <row r="8" spans="2:21" x14ac:dyDescent="0.25">
      <c r="B8" s="14">
        <v>2</v>
      </c>
      <c r="C8" s="15" t="s">
        <v>282</v>
      </c>
      <c r="D8" s="7"/>
      <c r="E8" s="6"/>
      <c r="F8" s="14">
        <v>2</v>
      </c>
      <c r="G8" s="29" t="s">
        <v>279</v>
      </c>
      <c r="H8" s="14">
        <v>2</v>
      </c>
      <c r="I8" s="29" t="s">
        <v>291</v>
      </c>
      <c r="J8" s="14">
        <v>2</v>
      </c>
      <c r="K8" s="29" t="s">
        <v>277</v>
      </c>
      <c r="L8" s="134">
        <v>2</v>
      </c>
      <c r="M8" s="137" t="s">
        <v>290</v>
      </c>
      <c r="N8" s="7"/>
      <c r="O8" s="6"/>
      <c r="P8" s="14">
        <v>3</v>
      </c>
      <c r="Q8" s="25" t="s">
        <v>251</v>
      </c>
      <c r="R8" s="7"/>
      <c r="S8" s="6"/>
      <c r="T8" s="7"/>
      <c r="U8" s="6"/>
    </row>
    <row r="9" spans="2:21" x14ac:dyDescent="0.25">
      <c r="B9" s="14">
        <v>2</v>
      </c>
      <c r="C9" s="15" t="s">
        <v>283</v>
      </c>
      <c r="D9" s="7"/>
      <c r="E9" s="6"/>
      <c r="F9" s="14">
        <v>2</v>
      </c>
      <c r="G9" s="29" t="s">
        <v>280</v>
      </c>
      <c r="H9" s="14">
        <v>1</v>
      </c>
      <c r="I9" s="29" t="s">
        <v>296</v>
      </c>
      <c r="J9" s="14">
        <v>2</v>
      </c>
      <c r="K9" s="29" t="s">
        <v>256</v>
      </c>
      <c r="L9" s="134">
        <v>1</v>
      </c>
      <c r="M9" s="137" t="s">
        <v>298</v>
      </c>
      <c r="N9" s="7"/>
      <c r="O9" s="6"/>
      <c r="P9" s="14">
        <v>2</v>
      </c>
      <c r="Q9" s="25" t="s">
        <v>278</v>
      </c>
      <c r="R9" s="7"/>
      <c r="S9" s="6"/>
      <c r="T9" s="7"/>
      <c r="U9" s="6"/>
    </row>
    <row r="10" spans="2:21" ht="15.75" thickBot="1" x14ac:dyDescent="0.3">
      <c r="B10" s="14">
        <v>1</v>
      </c>
      <c r="C10" s="15" t="s">
        <v>294</v>
      </c>
      <c r="D10" s="7"/>
      <c r="E10" s="6"/>
      <c r="F10" s="17">
        <v>2</v>
      </c>
      <c r="G10" s="31" t="s">
        <v>292</v>
      </c>
      <c r="H10" s="17">
        <v>1</v>
      </c>
      <c r="I10" s="31" t="s">
        <v>299</v>
      </c>
      <c r="J10" s="14">
        <v>2</v>
      </c>
      <c r="K10" s="29" t="s">
        <v>286</v>
      </c>
      <c r="L10" s="134">
        <v>1</v>
      </c>
      <c r="M10" s="139" t="s">
        <v>1438</v>
      </c>
      <c r="N10" s="7"/>
      <c r="O10" s="6"/>
      <c r="P10" s="14">
        <v>2</v>
      </c>
      <c r="Q10" s="27" t="s">
        <v>287</v>
      </c>
      <c r="R10" s="7"/>
      <c r="S10" s="6"/>
      <c r="T10" s="7"/>
      <c r="U10" s="6"/>
    </row>
    <row r="11" spans="2:21" ht="15.75" thickBot="1" x14ac:dyDescent="0.3">
      <c r="B11" s="14">
        <v>1</v>
      </c>
      <c r="C11" s="15" t="s">
        <v>306</v>
      </c>
      <c r="D11" s="7"/>
      <c r="E11" s="6"/>
      <c r="F11" s="7"/>
      <c r="G11" s="6"/>
      <c r="H11" s="7"/>
      <c r="I11" s="6"/>
      <c r="J11" s="17">
        <v>1</v>
      </c>
      <c r="K11" s="31" t="s">
        <v>295</v>
      </c>
      <c r="L11" s="134">
        <v>1</v>
      </c>
      <c r="M11" s="137" t="s">
        <v>304</v>
      </c>
      <c r="N11" s="7"/>
      <c r="O11" s="6"/>
      <c r="P11" s="14">
        <v>2</v>
      </c>
      <c r="Q11" s="25" t="s">
        <v>288</v>
      </c>
      <c r="R11" s="7"/>
      <c r="S11" s="6"/>
      <c r="T11" s="7"/>
      <c r="U11" s="6"/>
    </row>
    <row r="12" spans="2:21" x14ac:dyDescent="0.25">
      <c r="B12" s="14">
        <v>1</v>
      </c>
      <c r="C12" s="15" t="s">
        <v>308</v>
      </c>
      <c r="D12" s="7"/>
      <c r="E12" s="6"/>
      <c r="F12" s="7"/>
      <c r="G12" s="6"/>
      <c r="H12" s="7"/>
      <c r="I12" s="6"/>
      <c r="J12" s="7"/>
      <c r="K12" s="6"/>
      <c r="L12" s="134">
        <v>1</v>
      </c>
      <c r="M12" s="137" t="s">
        <v>305</v>
      </c>
      <c r="N12" s="7"/>
      <c r="O12" s="6"/>
      <c r="P12" s="14">
        <v>1</v>
      </c>
      <c r="Q12" s="25" t="s">
        <v>293</v>
      </c>
      <c r="R12" s="7"/>
      <c r="S12" s="6"/>
      <c r="T12" s="7"/>
      <c r="U12" s="6"/>
    </row>
    <row r="13" spans="2:21" ht="15.75" thickBot="1" x14ac:dyDescent="0.3">
      <c r="B13" s="14">
        <v>1</v>
      </c>
      <c r="C13" s="15" t="s">
        <v>309</v>
      </c>
      <c r="D13" s="7"/>
      <c r="E13" s="6"/>
      <c r="F13" s="7"/>
      <c r="G13" s="6"/>
      <c r="H13" s="7"/>
      <c r="I13" s="6"/>
      <c r="J13" s="7"/>
      <c r="K13" s="6"/>
      <c r="L13" s="135">
        <v>1</v>
      </c>
      <c r="M13" s="138" t="s">
        <v>316</v>
      </c>
      <c r="N13" s="7"/>
      <c r="O13" s="6"/>
      <c r="P13" s="14">
        <v>1</v>
      </c>
      <c r="Q13" s="25" t="s">
        <v>333</v>
      </c>
      <c r="R13" s="7"/>
      <c r="S13" s="6"/>
      <c r="T13" s="7"/>
      <c r="U13" s="6"/>
    </row>
    <row r="14" spans="2:21" x14ac:dyDescent="0.25">
      <c r="B14" s="14">
        <v>1</v>
      </c>
      <c r="C14" s="15" t="s">
        <v>311</v>
      </c>
      <c r="D14" s="7"/>
      <c r="E14" s="6"/>
      <c r="F14" s="7"/>
      <c r="G14" s="6"/>
      <c r="H14" s="7"/>
      <c r="I14" s="6"/>
      <c r="J14" s="7"/>
      <c r="K14" s="6"/>
      <c r="L14" s="7"/>
      <c r="N14" s="7"/>
      <c r="O14" s="6"/>
      <c r="P14" s="14">
        <v>1</v>
      </c>
      <c r="Q14" s="25" t="s">
        <v>307</v>
      </c>
      <c r="R14" s="7"/>
      <c r="S14" s="6"/>
      <c r="T14" s="7"/>
      <c r="U14" s="6"/>
    </row>
    <row r="15" spans="2:21" x14ac:dyDescent="0.25">
      <c r="B15" s="14">
        <v>1</v>
      </c>
      <c r="C15" s="15" t="s">
        <v>313</v>
      </c>
      <c r="D15" s="7"/>
      <c r="E15" s="6"/>
      <c r="F15" s="7"/>
      <c r="G15" s="6"/>
      <c r="H15" s="7"/>
      <c r="I15" s="6"/>
      <c r="J15" s="7"/>
      <c r="K15" s="6"/>
      <c r="L15" s="7"/>
      <c r="N15" s="7"/>
      <c r="O15" s="6"/>
      <c r="P15" s="14">
        <v>1</v>
      </c>
      <c r="Q15" s="25" t="s">
        <v>334</v>
      </c>
      <c r="R15" s="7"/>
      <c r="S15" s="6"/>
      <c r="T15" s="7"/>
      <c r="U15" s="6"/>
    </row>
    <row r="16" spans="2:21" x14ac:dyDescent="0.25">
      <c r="B16" s="14">
        <v>1</v>
      </c>
      <c r="C16" s="15" t="s">
        <v>315</v>
      </c>
      <c r="D16" s="7"/>
      <c r="E16" s="6"/>
      <c r="F16" s="7"/>
      <c r="G16" s="6"/>
      <c r="H16" s="7"/>
      <c r="I16" s="6"/>
      <c r="J16" s="7"/>
      <c r="K16" s="6"/>
      <c r="L16" s="7"/>
      <c r="N16" s="7"/>
      <c r="O16" s="6"/>
      <c r="P16" s="14">
        <v>1</v>
      </c>
      <c r="Q16" s="25" t="s">
        <v>335</v>
      </c>
      <c r="R16" s="7"/>
      <c r="S16" s="6"/>
      <c r="T16" s="7"/>
      <c r="U16" s="6"/>
    </row>
    <row r="17" spans="2:21" ht="15.75" thickBot="1" x14ac:dyDescent="0.3">
      <c r="B17" s="17">
        <v>1</v>
      </c>
      <c r="C17" s="18" t="s">
        <v>317</v>
      </c>
      <c r="D17" s="7"/>
      <c r="E17" s="6"/>
      <c r="F17" s="7"/>
      <c r="G17" s="6"/>
      <c r="H17" s="7"/>
      <c r="I17" s="6"/>
      <c r="J17" s="7"/>
      <c r="K17" s="6"/>
      <c r="L17" s="7"/>
      <c r="M17" s="6"/>
      <c r="N17" s="7"/>
      <c r="O17" s="6"/>
      <c r="P17" s="14">
        <v>1</v>
      </c>
      <c r="Q17" s="25" t="s">
        <v>314</v>
      </c>
      <c r="R17" s="7"/>
      <c r="S17" s="6"/>
      <c r="T17" s="7"/>
      <c r="U17" s="6"/>
    </row>
    <row r="18" spans="2:21" ht="15.75" thickBot="1" x14ac:dyDescent="0.3">
      <c r="B18" s="7"/>
      <c r="C18" s="6"/>
      <c r="D18" s="7"/>
      <c r="E18" s="6"/>
      <c r="F18" s="7"/>
      <c r="G18" s="6"/>
      <c r="H18" s="7"/>
      <c r="I18" s="6"/>
      <c r="J18" s="7"/>
      <c r="K18" s="6"/>
      <c r="L18" s="7"/>
      <c r="M18" s="6"/>
      <c r="N18" s="7"/>
      <c r="O18" s="6"/>
      <c r="P18" s="17">
        <v>1</v>
      </c>
      <c r="Q18" s="26" t="s">
        <v>318</v>
      </c>
      <c r="R18" s="7"/>
      <c r="S18" s="6"/>
      <c r="T18" s="7"/>
      <c r="U18" s="6"/>
    </row>
    <row r="19" spans="2:21" ht="15.75" thickBot="1" x14ac:dyDescent="0.3"/>
    <row r="20" spans="2:21" s="6" customFormat="1" ht="13.5" thickBot="1" x14ac:dyDescent="0.25">
      <c r="B20" s="157" t="s">
        <v>66</v>
      </c>
      <c r="C20" s="158"/>
      <c r="D20" s="157" t="s">
        <v>64</v>
      </c>
      <c r="E20" s="158"/>
      <c r="F20" s="7"/>
      <c r="H20" s="7"/>
      <c r="J20" s="7"/>
      <c r="L20" s="7"/>
      <c r="N20" s="7"/>
      <c r="P20" s="7"/>
      <c r="R20" s="7"/>
      <c r="T20" s="7"/>
    </row>
    <row r="21" spans="2:21" s="6" customFormat="1" ht="12.75" x14ac:dyDescent="0.2">
      <c r="B21" s="13">
        <v>9</v>
      </c>
      <c r="C21" s="24" t="s">
        <v>240</v>
      </c>
      <c r="D21" s="13">
        <v>5</v>
      </c>
      <c r="E21" s="24" t="s">
        <v>249</v>
      </c>
      <c r="F21" s="7"/>
      <c r="H21" s="7"/>
      <c r="J21" s="7"/>
      <c r="L21" s="7"/>
      <c r="N21" s="7"/>
      <c r="P21" s="7"/>
      <c r="R21" s="7"/>
      <c r="T21" s="7"/>
    </row>
    <row r="22" spans="2:21" s="6" customFormat="1" ht="12.75" x14ac:dyDescent="0.2">
      <c r="B22" s="14">
        <v>7</v>
      </c>
      <c r="C22" s="25" t="s">
        <v>235</v>
      </c>
      <c r="D22" s="14">
        <v>4</v>
      </c>
      <c r="E22" s="25" t="s">
        <v>271</v>
      </c>
      <c r="F22" s="7"/>
      <c r="H22" s="7"/>
      <c r="J22" s="7"/>
      <c r="L22" s="7"/>
      <c r="N22" s="7"/>
      <c r="P22" s="7"/>
      <c r="R22" s="7"/>
      <c r="T22" s="7"/>
    </row>
    <row r="23" spans="2:21" s="6" customFormat="1" ht="12.75" x14ac:dyDescent="0.2">
      <c r="B23" s="14">
        <v>5</v>
      </c>
      <c r="C23" s="25" t="s">
        <v>257</v>
      </c>
      <c r="D23" s="14">
        <v>4</v>
      </c>
      <c r="E23" s="25" t="s">
        <v>272</v>
      </c>
      <c r="F23" s="7"/>
      <c r="H23" s="7"/>
      <c r="J23" s="7"/>
      <c r="L23" s="7"/>
      <c r="N23" s="7"/>
      <c r="P23" s="7"/>
      <c r="R23" s="7"/>
      <c r="T23" s="7"/>
    </row>
    <row r="24" spans="2:21" s="6" customFormat="1" ht="12.75" x14ac:dyDescent="0.2">
      <c r="B24" s="14">
        <v>2</v>
      </c>
      <c r="C24" s="25" t="s">
        <v>284</v>
      </c>
      <c r="D24" s="14">
        <v>4</v>
      </c>
      <c r="E24" s="25" t="s">
        <v>273</v>
      </c>
      <c r="F24" s="7"/>
      <c r="H24" s="7"/>
      <c r="J24" s="7"/>
      <c r="L24" s="7"/>
      <c r="N24" s="7"/>
      <c r="P24" s="7"/>
      <c r="R24" s="7"/>
      <c r="T24" s="7"/>
    </row>
    <row r="25" spans="2:21" s="6" customFormat="1" ht="12.75" x14ac:dyDescent="0.2">
      <c r="B25" s="14">
        <v>1</v>
      </c>
      <c r="C25" s="25" t="s">
        <v>297</v>
      </c>
      <c r="D25" s="14">
        <v>3</v>
      </c>
      <c r="E25" s="25" t="s">
        <v>275</v>
      </c>
      <c r="F25" s="7"/>
      <c r="H25" s="7"/>
      <c r="J25" s="7"/>
      <c r="L25" s="7"/>
      <c r="N25" s="7"/>
      <c r="P25" s="7"/>
      <c r="R25" s="7"/>
      <c r="T25" s="7"/>
    </row>
    <row r="26" spans="2:21" s="6" customFormat="1" ht="13.5" thickBot="1" x14ac:dyDescent="0.25">
      <c r="B26" s="14">
        <v>1</v>
      </c>
      <c r="C26" s="25" t="s">
        <v>300</v>
      </c>
      <c r="D26" s="17">
        <v>2</v>
      </c>
      <c r="E26" s="26" t="s">
        <v>281</v>
      </c>
      <c r="F26" s="7"/>
      <c r="H26" s="7"/>
      <c r="J26" s="7"/>
      <c r="L26" s="7"/>
      <c r="N26" s="7"/>
      <c r="P26" s="7"/>
      <c r="R26" s="7"/>
      <c r="T26" s="7"/>
    </row>
    <row r="27" spans="2:21" s="6" customFormat="1" ht="13.5" thickBot="1" x14ac:dyDescent="0.25">
      <c r="B27" s="17">
        <v>1</v>
      </c>
      <c r="C27" s="26" t="s">
        <v>301</v>
      </c>
      <c r="D27" s="7"/>
      <c r="F27" s="7"/>
      <c r="H27" s="7"/>
      <c r="J27" s="7"/>
      <c r="L27" s="7"/>
      <c r="N27" s="7"/>
      <c r="P27" s="7"/>
      <c r="R27" s="7"/>
      <c r="T27" s="7"/>
    </row>
  </sheetData>
  <mergeCells count="10">
    <mergeCell ref="N2:O2"/>
    <mergeCell ref="P2:Q2"/>
    <mergeCell ref="B20:C20"/>
    <mergeCell ref="D20:E20"/>
    <mergeCell ref="B2:C2"/>
    <mergeCell ref="D2:E2"/>
    <mergeCell ref="F2:G2"/>
    <mergeCell ref="H2:I2"/>
    <mergeCell ref="J2:K2"/>
    <mergeCell ref="L2:M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35"/>
  <sheetViews>
    <sheetView workbookViewId="0">
      <selection activeCell="B32" sqref="B32"/>
    </sheetView>
  </sheetViews>
  <sheetFormatPr defaultRowHeight="15" x14ac:dyDescent="0.25"/>
  <cols>
    <col min="1" max="1" width="1.140625" customWidth="1"/>
    <col min="2" max="2" width="26.28515625" customWidth="1"/>
    <col min="3" max="3" width="25.5703125" customWidth="1"/>
    <col min="4" max="4" width="22.7109375" customWidth="1"/>
    <col min="5" max="5" width="20.5703125" customWidth="1"/>
    <col min="6" max="6" width="19.140625" customWidth="1"/>
    <col min="7" max="7" width="17.42578125" customWidth="1"/>
    <col min="8" max="8" width="15.28515625" customWidth="1"/>
    <col min="9" max="9" width="14.28515625" customWidth="1"/>
    <col min="10" max="10" width="15" customWidth="1"/>
    <col min="11" max="11" width="16.28515625" customWidth="1"/>
    <col min="12" max="12" width="18.140625" customWidth="1"/>
    <col min="13" max="13" width="21.28515625" customWidth="1"/>
    <col min="14" max="14" width="17.5703125" customWidth="1"/>
    <col min="15" max="15" width="19" customWidth="1"/>
    <col min="16" max="16" width="16" customWidth="1"/>
    <col min="17" max="17" width="17.85546875" customWidth="1"/>
    <col min="18" max="18" width="18.5703125" customWidth="1"/>
    <col min="19" max="19" width="19.7109375" customWidth="1"/>
    <col min="20" max="20" width="15.140625" customWidth="1"/>
    <col min="21" max="21" width="19.42578125" customWidth="1"/>
    <col min="22" max="22" width="16.5703125" customWidth="1"/>
    <col min="23" max="23" width="22.140625" customWidth="1"/>
    <col min="24" max="24" width="19.85546875" customWidth="1"/>
    <col min="25" max="25" width="21.7109375" customWidth="1"/>
    <col min="26" max="26" width="16.85546875" customWidth="1"/>
    <col min="27" max="27" width="20.5703125" customWidth="1"/>
    <col min="28" max="28" width="15.140625" customWidth="1"/>
    <col min="29" max="29" width="16.5703125" customWidth="1"/>
    <col min="30" max="30" width="16.140625" customWidth="1"/>
    <col min="31" max="31" width="15.42578125" customWidth="1"/>
    <col min="32" max="32" width="15.7109375" customWidth="1"/>
    <col min="33" max="33" width="19.5703125" customWidth="1"/>
    <col min="34" max="34" width="16.42578125" customWidth="1"/>
    <col min="35" max="35" width="21.28515625" customWidth="1"/>
    <col min="36" max="36" width="21.85546875" customWidth="1"/>
    <col min="37" max="37" width="19" customWidth="1"/>
    <col min="38" max="38" width="17.5703125" customWidth="1"/>
    <col min="39" max="39" width="18.28515625" customWidth="1"/>
    <col min="40" max="40" width="19.5703125" customWidth="1"/>
    <col min="41" max="41" width="17.42578125" customWidth="1"/>
    <col min="42" max="42" width="19" customWidth="1"/>
    <col min="43" max="43" width="19.7109375" customWidth="1"/>
    <col min="44" max="44" width="22.7109375" customWidth="1"/>
    <col min="45" max="45" width="33.5703125" customWidth="1"/>
    <col min="46" max="46" width="20.42578125" customWidth="1"/>
    <col min="47" max="47" width="24.5703125" customWidth="1"/>
    <col min="48" max="48" width="17.7109375" customWidth="1"/>
    <col min="49" max="49" width="19.28515625" customWidth="1"/>
    <col min="50" max="50" width="25.42578125" customWidth="1"/>
    <col min="51" max="51" width="26.42578125" customWidth="1"/>
  </cols>
  <sheetData>
    <row r="1" spans="2:51" s="6" customFormat="1" ht="25.5" x14ac:dyDescent="0.2">
      <c r="B1" s="39" t="s">
        <v>359</v>
      </c>
      <c r="C1" s="39" t="s">
        <v>360</v>
      </c>
      <c r="D1" s="39" t="s">
        <v>373</v>
      </c>
      <c r="E1" s="39" t="s">
        <v>393</v>
      </c>
      <c r="F1" s="39" t="s">
        <v>394</v>
      </c>
      <c r="G1" s="39" t="s">
        <v>395</v>
      </c>
      <c r="H1" s="39" t="s">
        <v>445</v>
      </c>
      <c r="I1" s="39" t="s">
        <v>446</v>
      </c>
      <c r="J1" s="39" t="s">
        <v>447</v>
      </c>
      <c r="K1" s="39" t="s">
        <v>490</v>
      </c>
      <c r="L1" s="39" t="s">
        <v>491</v>
      </c>
      <c r="M1" s="39" t="s">
        <v>492</v>
      </c>
      <c r="N1" s="39" t="s">
        <v>543</v>
      </c>
      <c r="O1" s="39" t="s">
        <v>544</v>
      </c>
      <c r="P1" s="39" t="s">
        <v>545</v>
      </c>
      <c r="Q1" s="39" t="s">
        <v>592</v>
      </c>
      <c r="R1" s="39" t="s">
        <v>593</v>
      </c>
      <c r="S1" s="39" t="s">
        <v>594</v>
      </c>
      <c r="T1" s="39" t="s">
        <v>638</v>
      </c>
      <c r="U1" s="39" t="s">
        <v>639</v>
      </c>
      <c r="V1" s="39" t="s">
        <v>640</v>
      </c>
      <c r="W1" s="39" t="s">
        <v>684</v>
      </c>
      <c r="X1" s="39" t="s">
        <v>685</v>
      </c>
      <c r="Y1" s="39" t="s">
        <v>686</v>
      </c>
      <c r="Z1" s="39" t="s">
        <v>725</v>
      </c>
      <c r="AA1" s="39" t="s">
        <v>726</v>
      </c>
      <c r="AB1" s="39" t="s">
        <v>727</v>
      </c>
      <c r="AC1" s="39" t="s">
        <v>767</v>
      </c>
      <c r="AD1" s="39" t="s">
        <v>768</v>
      </c>
      <c r="AE1" s="39" t="s">
        <v>769</v>
      </c>
      <c r="AF1" s="39" t="s">
        <v>813</v>
      </c>
      <c r="AG1" s="39" t="s">
        <v>814</v>
      </c>
      <c r="AH1" s="39" t="s">
        <v>815</v>
      </c>
      <c r="AI1" s="39" t="s">
        <v>867</v>
      </c>
      <c r="AJ1" s="39" t="s">
        <v>868</v>
      </c>
      <c r="AK1" s="39" t="s">
        <v>869</v>
      </c>
      <c r="AL1" s="39" t="s">
        <v>925</v>
      </c>
      <c r="AM1" s="39" t="s">
        <v>926</v>
      </c>
      <c r="AN1" s="39" t="s">
        <v>927</v>
      </c>
      <c r="AO1" s="39" t="s">
        <v>977</v>
      </c>
      <c r="AP1" s="39" t="s">
        <v>978</v>
      </c>
      <c r="AQ1" s="39" t="s">
        <v>979</v>
      </c>
      <c r="AR1" s="39" t="s">
        <v>1027</v>
      </c>
      <c r="AS1" s="39" t="s">
        <v>1028</v>
      </c>
      <c r="AT1" s="39" t="s">
        <v>1029</v>
      </c>
      <c r="AU1" s="39" t="s">
        <v>1080</v>
      </c>
      <c r="AV1" s="39" t="s">
        <v>1179</v>
      </c>
      <c r="AW1" s="39" t="s">
        <v>1081</v>
      </c>
      <c r="AX1" s="39" t="s">
        <v>1137</v>
      </c>
      <c r="AY1" s="39" t="s">
        <v>1138</v>
      </c>
    </row>
    <row r="2" spans="2:51" ht="18" x14ac:dyDescent="0.25">
      <c r="B2" s="36" t="s">
        <v>336</v>
      </c>
      <c r="C2" s="36" t="s">
        <v>361</v>
      </c>
      <c r="D2" s="36" t="s">
        <v>374</v>
      </c>
      <c r="E2" s="36" t="s">
        <v>396</v>
      </c>
      <c r="F2" s="36" t="s">
        <v>411</v>
      </c>
      <c r="G2" s="36" t="s">
        <v>427</v>
      </c>
      <c r="H2" s="36" t="s">
        <v>427</v>
      </c>
      <c r="I2" s="36" t="s">
        <v>427</v>
      </c>
      <c r="J2" s="36" t="s">
        <v>396</v>
      </c>
      <c r="K2" s="36" t="s">
        <v>411</v>
      </c>
      <c r="L2" s="36" t="s">
        <v>509</v>
      </c>
      <c r="M2" s="36" t="s">
        <v>396</v>
      </c>
      <c r="N2" s="36" t="s">
        <v>546</v>
      </c>
      <c r="O2" s="36" t="s">
        <v>561</v>
      </c>
      <c r="P2" s="36" t="s">
        <v>574</v>
      </c>
      <c r="Q2" s="36" t="s">
        <v>427</v>
      </c>
      <c r="R2" s="36" t="s">
        <v>614</v>
      </c>
      <c r="S2" s="36" t="s">
        <v>625</v>
      </c>
      <c r="T2" s="36" t="s">
        <v>576</v>
      </c>
      <c r="U2" s="36" t="s">
        <v>546</v>
      </c>
      <c r="V2" s="36" t="s">
        <v>509</v>
      </c>
      <c r="W2" s="36" t="s">
        <v>687</v>
      </c>
      <c r="X2" s="36" t="s">
        <v>701</v>
      </c>
      <c r="Y2" s="36" t="s">
        <v>707</v>
      </c>
      <c r="Z2" s="36" t="s">
        <v>728</v>
      </c>
      <c r="AA2" s="36" t="s">
        <v>739</v>
      </c>
      <c r="AB2" s="36" t="s">
        <v>509</v>
      </c>
      <c r="AC2" s="36" t="s">
        <v>728</v>
      </c>
      <c r="AD2" s="36" t="s">
        <v>509</v>
      </c>
      <c r="AE2" s="36" t="s">
        <v>800</v>
      </c>
      <c r="AF2" s="36" t="s">
        <v>728</v>
      </c>
      <c r="AG2" s="36" t="s">
        <v>830</v>
      </c>
      <c r="AH2" s="36" t="s">
        <v>849</v>
      </c>
      <c r="AI2" s="36" t="s">
        <v>870</v>
      </c>
      <c r="AJ2" s="36" t="s">
        <v>427</v>
      </c>
      <c r="AK2" s="36" t="s">
        <v>909</v>
      </c>
      <c r="AL2" s="36" t="s">
        <v>928</v>
      </c>
      <c r="AM2" s="36" t="s">
        <v>509</v>
      </c>
      <c r="AN2" s="36" t="s">
        <v>739</v>
      </c>
      <c r="AO2" s="36" t="s">
        <v>980</v>
      </c>
      <c r="AP2" s="36" t="s">
        <v>980</v>
      </c>
      <c r="AQ2" s="36" t="s">
        <v>1007</v>
      </c>
      <c r="AR2" s="36" t="s">
        <v>509</v>
      </c>
      <c r="AS2" s="36" t="s">
        <v>1046</v>
      </c>
      <c r="AT2" s="36" t="s">
        <v>1066</v>
      </c>
      <c r="AU2" s="36" t="s">
        <v>1082</v>
      </c>
      <c r="AV2" s="36" t="s">
        <v>1007</v>
      </c>
      <c r="AW2" s="36" t="s">
        <v>945</v>
      </c>
      <c r="AX2" s="36" t="s">
        <v>1139</v>
      </c>
      <c r="AY2" s="36" t="s">
        <v>1156</v>
      </c>
    </row>
    <row r="3" spans="2:51" ht="36" x14ac:dyDescent="0.25">
      <c r="B3" s="36" t="s">
        <v>337</v>
      </c>
      <c r="C3" s="36" t="s">
        <v>337</v>
      </c>
      <c r="D3" s="36" t="s">
        <v>375</v>
      </c>
      <c r="E3" s="36" t="s">
        <v>375</v>
      </c>
      <c r="F3" s="36" t="s">
        <v>412</v>
      </c>
      <c r="G3" s="36" t="s">
        <v>428</v>
      </c>
      <c r="H3" s="36" t="s">
        <v>428</v>
      </c>
      <c r="I3" s="36" t="s">
        <v>458</v>
      </c>
      <c r="J3" s="36" t="s">
        <v>458</v>
      </c>
      <c r="K3" s="36" t="s">
        <v>493</v>
      </c>
      <c r="L3" s="36" t="s">
        <v>510</v>
      </c>
      <c r="M3" s="36" t="s">
        <v>525</v>
      </c>
      <c r="N3" s="36" t="s">
        <v>412</v>
      </c>
      <c r="O3" s="36" t="s">
        <v>562</v>
      </c>
      <c r="P3" s="36" t="s">
        <v>575</v>
      </c>
      <c r="Q3" s="36" t="s">
        <v>595</v>
      </c>
      <c r="R3" s="36" t="s">
        <v>562</v>
      </c>
      <c r="S3" s="36" t="s">
        <v>509</v>
      </c>
      <c r="T3" s="36" t="s">
        <v>458</v>
      </c>
      <c r="U3" s="36" t="s">
        <v>614</v>
      </c>
      <c r="V3" s="36" t="s">
        <v>666</v>
      </c>
      <c r="W3" s="36" t="s">
        <v>688</v>
      </c>
      <c r="X3" s="36" t="s">
        <v>687</v>
      </c>
      <c r="Y3" s="36" t="s">
        <v>708</v>
      </c>
      <c r="Z3" s="36" t="s">
        <v>396</v>
      </c>
      <c r="AA3" s="36" t="s">
        <v>688</v>
      </c>
      <c r="AB3" s="36" t="s">
        <v>701</v>
      </c>
      <c r="AC3" s="36" t="s">
        <v>596</v>
      </c>
      <c r="AD3" s="36" t="s">
        <v>701</v>
      </c>
      <c r="AE3" s="36" t="s">
        <v>801</v>
      </c>
      <c r="AF3" s="36" t="s">
        <v>816</v>
      </c>
      <c r="AG3" s="36" t="s">
        <v>770</v>
      </c>
      <c r="AH3" s="36" t="s">
        <v>666</v>
      </c>
      <c r="AI3" s="36" t="s">
        <v>802</v>
      </c>
      <c r="AJ3" s="36" t="s">
        <v>890</v>
      </c>
      <c r="AK3" s="36" t="s">
        <v>910</v>
      </c>
      <c r="AL3" s="36" t="s">
        <v>871</v>
      </c>
      <c r="AM3" s="36" t="s">
        <v>944</v>
      </c>
      <c r="AN3" s="36" t="s">
        <v>802</v>
      </c>
      <c r="AO3" s="36" t="s">
        <v>709</v>
      </c>
      <c r="AP3" s="36" t="s">
        <v>958</v>
      </c>
      <c r="AQ3" s="36" t="s">
        <v>1008</v>
      </c>
      <c r="AR3" s="36" t="s">
        <v>1030</v>
      </c>
      <c r="AS3" s="36" t="s">
        <v>739</v>
      </c>
      <c r="AT3" s="36" t="s">
        <v>958</v>
      </c>
      <c r="AU3" s="36" t="s">
        <v>1031</v>
      </c>
      <c r="AV3" s="36" t="s">
        <v>1103</v>
      </c>
      <c r="AW3" s="36" t="s">
        <v>1119</v>
      </c>
      <c r="AX3" s="36" t="s">
        <v>1008</v>
      </c>
      <c r="AY3" s="36" t="s">
        <v>1157</v>
      </c>
    </row>
    <row r="4" spans="2:51" ht="18" x14ac:dyDescent="0.25">
      <c r="B4" s="36" t="s">
        <v>338</v>
      </c>
      <c r="C4" s="36" t="s">
        <v>362</v>
      </c>
      <c r="D4" s="36" t="s">
        <v>376</v>
      </c>
      <c r="E4" s="36" t="s">
        <v>397</v>
      </c>
      <c r="F4" s="36" t="s">
        <v>413</v>
      </c>
      <c r="G4" s="36" t="s">
        <v>429</v>
      </c>
      <c r="H4" s="36" t="s">
        <v>448</v>
      </c>
      <c r="I4" s="36" t="s">
        <v>459</v>
      </c>
      <c r="J4" s="36" t="s">
        <v>473</v>
      </c>
      <c r="K4" s="36" t="s">
        <v>397</v>
      </c>
      <c r="L4" s="36" t="s">
        <v>511</v>
      </c>
      <c r="M4" s="36" t="s">
        <v>526</v>
      </c>
      <c r="N4" s="36" t="s">
        <v>547</v>
      </c>
      <c r="O4" s="36" t="s">
        <v>563</v>
      </c>
      <c r="P4" s="36" t="s">
        <v>576</v>
      </c>
      <c r="Q4" s="36" t="s">
        <v>596</v>
      </c>
      <c r="R4" s="36" t="s">
        <v>428</v>
      </c>
      <c r="S4" s="36" t="s">
        <v>626</v>
      </c>
      <c r="T4" s="36" t="s">
        <v>493</v>
      </c>
      <c r="U4" s="36" t="s">
        <v>547</v>
      </c>
      <c r="V4" s="36" t="s">
        <v>428</v>
      </c>
      <c r="W4" s="36" t="s">
        <v>689</v>
      </c>
      <c r="X4" s="36" t="s">
        <v>689</v>
      </c>
      <c r="Y4" s="36" t="s">
        <v>709</v>
      </c>
      <c r="Z4" s="36" t="s">
        <v>729</v>
      </c>
      <c r="AA4" s="36" t="s">
        <v>740</v>
      </c>
      <c r="AB4" s="36" t="s">
        <v>547</v>
      </c>
      <c r="AC4" s="36" t="s">
        <v>770</v>
      </c>
      <c r="AD4" s="36" t="s">
        <v>547</v>
      </c>
      <c r="AE4" s="36" t="s">
        <v>802</v>
      </c>
      <c r="AF4" s="36" t="s">
        <v>817</v>
      </c>
      <c r="AG4" s="36" t="s">
        <v>739</v>
      </c>
      <c r="AH4" s="36" t="s">
        <v>850</v>
      </c>
      <c r="AI4" s="36" t="s">
        <v>871</v>
      </c>
      <c r="AJ4" s="36" t="s">
        <v>891</v>
      </c>
      <c r="AK4" s="36" t="s">
        <v>688</v>
      </c>
      <c r="AL4" s="36" t="s">
        <v>929</v>
      </c>
      <c r="AM4" s="36" t="s">
        <v>945</v>
      </c>
      <c r="AN4" s="36" t="s">
        <v>958</v>
      </c>
      <c r="AO4" s="36" t="s">
        <v>981</v>
      </c>
      <c r="AP4" s="36" t="s">
        <v>981</v>
      </c>
      <c r="AQ4" s="36" t="s">
        <v>1009</v>
      </c>
      <c r="AR4" s="36" t="s">
        <v>1031</v>
      </c>
      <c r="AS4" s="36" t="s">
        <v>891</v>
      </c>
      <c r="AT4" s="36" t="s">
        <v>871</v>
      </c>
      <c r="AU4" s="36" t="s">
        <v>929</v>
      </c>
      <c r="AV4" s="36" t="s">
        <v>1009</v>
      </c>
      <c r="AW4" s="36" t="s">
        <v>1120</v>
      </c>
      <c r="AX4" s="36" t="s">
        <v>1140</v>
      </c>
      <c r="AY4" s="36" t="s">
        <v>1158</v>
      </c>
    </row>
    <row r="5" spans="2:51" ht="18" x14ac:dyDescent="0.2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6"/>
      <c r="AE5" s="36"/>
      <c r="AF5" s="35"/>
      <c r="AG5" s="35"/>
      <c r="AH5" s="35"/>
      <c r="AI5" s="35"/>
      <c r="AJ5" s="35"/>
      <c r="AK5" s="35"/>
      <c r="AL5" s="35"/>
      <c r="AM5" s="35"/>
      <c r="AN5" s="35"/>
      <c r="AO5" s="35"/>
      <c r="AP5" s="35"/>
      <c r="AQ5" s="35"/>
      <c r="AR5" s="35"/>
      <c r="AS5" s="35"/>
      <c r="AT5" s="35"/>
      <c r="AU5" s="35"/>
      <c r="AV5" s="36"/>
      <c r="AW5" s="36"/>
      <c r="AX5" s="35"/>
      <c r="AY5" s="36"/>
    </row>
    <row r="6" spans="2:51" ht="18" x14ac:dyDescent="0.25">
      <c r="B6" s="36" t="s">
        <v>339</v>
      </c>
      <c r="C6" s="36" t="s">
        <v>339</v>
      </c>
      <c r="D6" s="36" t="s">
        <v>377</v>
      </c>
      <c r="E6" s="36" t="s">
        <v>377</v>
      </c>
      <c r="F6" s="36" t="s">
        <v>339</v>
      </c>
      <c r="G6" s="36" t="s">
        <v>430</v>
      </c>
      <c r="H6" s="36" t="s">
        <v>430</v>
      </c>
      <c r="I6" s="36" t="s">
        <v>460</v>
      </c>
      <c r="J6" s="36" t="s">
        <v>474</v>
      </c>
      <c r="K6" s="36" t="s">
        <v>494</v>
      </c>
      <c r="L6" s="36" t="s">
        <v>512</v>
      </c>
      <c r="M6" s="36" t="s">
        <v>527</v>
      </c>
      <c r="N6" s="36" t="s">
        <v>414</v>
      </c>
      <c r="O6" s="36" t="s">
        <v>564</v>
      </c>
      <c r="P6" s="36" t="s">
        <v>577</v>
      </c>
      <c r="Q6" s="36" t="s">
        <v>597</v>
      </c>
      <c r="R6" s="36" t="s">
        <v>615</v>
      </c>
      <c r="S6" s="36" t="s">
        <v>513</v>
      </c>
      <c r="T6" s="36" t="s">
        <v>641</v>
      </c>
      <c r="U6" s="36" t="s">
        <v>654</v>
      </c>
      <c r="V6" s="36" t="s">
        <v>667</v>
      </c>
      <c r="W6" s="36" t="s">
        <v>431</v>
      </c>
      <c r="X6" s="36" t="s">
        <v>553</v>
      </c>
      <c r="Y6" s="36" t="s">
        <v>710</v>
      </c>
      <c r="Z6" s="36" t="s">
        <v>527</v>
      </c>
      <c r="AA6" s="36" t="s">
        <v>741</v>
      </c>
      <c r="AB6" s="36" t="s">
        <v>756</v>
      </c>
      <c r="AC6" s="36" t="s">
        <v>711</v>
      </c>
      <c r="AD6" s="36" t="s">
        <v>512</v>
      </c>
      <c r="AE6" s="36" t="s">
        <v>711</v>
      </c>
      <c r="AF6" s="36" t="s">
        <v>818</v>
      </c>
      <c r="AG6" s="36" t="s">
        <v>831</v>
      </c>
      <c r="AH6" s="36" t="s">
        <v>851</v>
      </c>
      <c r="AI6" s="36" t="s">
        <v>741</v>
      </c>
      <c r="AJ6" s="36" t="s">
        <v>892</v>
      </c>
      <c r="AK6" s="36" t="s">
        <v>803</v>
      </c>
      <c r="AL6" s="36" t="s">
        <v>930</v>
      </c>
      <c r="AM6" s="36" t="s">
        <v>930</v>
      </c>
      <c r="AN6" s="36" t="s">
        <v>892</v>
      </c>
      <c r="AO6" s="36" t="s">
        <v>741</v>
      </c>
      <c r="AP6" s="36" t="s">
        <v>741</v>
      </c>
      <c r="AQ6" s="36" t="s">
        <v>912</v>
      </c>
      <c r="AR6" s="36" t="s">
        <v>1032</v>
      </c>
      <c r="AS6" s="36" t="s">
        <v>1047</v>
      </c>
      <c r="AT6" s="36" t="s">
        <v>741</v>
      </c>
      <c r="AU6" s="36" t="s">
        <v>1083</v>
      </c>
      <c r="AV6" s="36" t="s">
        <v>1067</v>
      </c>
      <c r="AW6" s="36" t="s">
        <v>1121</v>
      </c>
      <c r="AX6" s="36" t="s">
        <v>1141</v>
      </c>
      <c r="AY6" s="36" t="s">
        <v>1159</v>
      </c>
    </row>
    <row r="7" spans="2:51" ht="18" x14ac:dyDescent="0.25">
      <c r="B7" s="36" t="s">
        <v>340</v>
      </c>
      <c r="C7" s="36" t="s">
        <v>340</v>
      </c>
      <c r="D7" s="36" t="s">
        <v>378</v>
      </c>
      <c r="E7" s="36" t="s">
        <v>398</v>
      </c>
      <c r="F7" s="36" t="s">
        <v>414</v>
      </c>
      <c r="G7" s="36" t="s">
        <v>340</v>
      </c>
      <c r="H7" s="36" t="s">
        <v>340</v>
      </c>
      <c r="I7" s="36" t="s">
        <v>461</v>
      </c>
      <c r="J7" s="36" t="s">
        <v>475</v>
      </c>
      <c r="K7" s="36" t="s">
        <v>495</v>
      </c>
      <c r="L7" s="36" t="s">
        <v>513</v>
      </c>
      <c r="M7" s="36" t="s">
        <v>528</v>
      </c>
      <c r="N7" s="36" t="s">
        <v>548</v>
      </c>
      <c r="O7" s="36" t="s">
        <v>513</v>
      </c>
      <c r="P7" s="36" t="s">
        <v>494</v>
      </c>
      <c r="Q7" s="36" t="s">
        <v>598</v>
      </c>
      <c r="R7" s="36" t="s">
        <v>476</v>
      </c>
      <c r="S7" s="36" t="s">
        <v>597</v>
      </c>
      <c r="T7" s="36" t="s">
        <v>642</v>
      </c>
      <c r="U7" s="36" t="s">
        <v>655</v>
      </c>
      <c r="V7" s="36" t="s">
        <v>578</v>
      </c>
      <c r="W7" s="36" t="s">
        <v>690</v>
      </c>
      <c r="X7" s="36" t="s">
        <v>690</v>
      </c>
      <c r="Y7" s="36" t="s">
        <v>711</v>
      </c>
      <c r="Z7" s="36" t="s">
        <v>513</v>
      </c>
      <c r="AA7" s="36" t="s">
        <v>742</v>
      </c>
      <c r="AB7" s="36" t="s">
        <v>711</v>
      </c>
      <c r="AC7" s="36" t="s">
        <v>771</v>
      </c>
      <c r="AD7" s="36" t="s">
        <v>787</v>
      </c>
      <c r="AE7" s="36" t="s">
        <v>803</v>
      </c>
      <c r="AF7" s="36" t="s">
        <v>711</v>
      </c>
      <c r="AG7" s="36" t="s">
        <v>832</v>
      </c>
      <c r="AH7" s="36" t="s">
        <v>852</v>
      </c>
      <c r="AI7" s="36" t="s">
        <v>872</v>
      </c>
      <c r="AJ7" s="36" t="s">
        <v>893</v>
      </c>
      <c r="AK7" s="36" t="s">
        <v>911</v>
      </c>
      <c r="AL7" s="36" t="s">
        <v>710</v>
      </c>
      <c r="AM7" s="36" t="s">
        <v>946</v>
      </c>
      <c r="AN7" s="36" t="s">
        <v>872</v>
      </c>
      <c r="AO7" s="36" t="s">
        <v>982</v>
      </c>
      <c r="AP7" s="36" t="s">
        <v>982</v>
      </c>
      <c r="AQ7" s="36" t="s">
        <v>745</v>
      </c>
      <c r="AR7" s="36" t="s">
        <v>744</v>
      </c>
      <c r="AS7" s="36" t="s">
        <v>690</v>
      </c>
      <c r="AT7" s="36" t="s">
        <v>1067</v>
      </c>
      <c r="AU7" s="36" t="s">
        <v>1070</v>
      </c>
      <c r="AV7" s="36" t="s">
        <v>1104</v>
      </c>
      <c r="AW7" s="36" t="s">
        <v>1122</v>
      </c>
      <c r="AX7" s="36" t="s">
        <v>1069</v>
      </c>
      <c r="AY7" s="36" t="s">
        <v>1160</v>
      </c>
    </row>
    <row r="8" spans="2:51" ht="18" x14ac:dyDescent="0.25">
      <c r="B8" s="36" t="s">
        <v>341</v>
      </c>
      <c r="C8" s="36" t="s">
        <v>342</v>
      </c>
      <c r="D8" s="36" t="s">
        <v>379</v>
      </c>
      <c r="E8" s="36" t="s">
        <v>399</v>
      </c>
      <c r="F8" s="36" t="s">
        <v>342</v>
      </c>
      <c r="G8" s="36" t="s">
        <v>431</v>
      </c>
      <c r="H8" s="36" t="s">
        <v>414</v>
      </c>
      <c r="I8" s="36" t="s">
        <v>432</v>
      </c>
      <c r="J8" s="36" t="s">
        <v>476</v>
      </c>
      <c r="K8" s="36" t="s">
        <v>451</v>
      </c>
      <c r="L8" s="36" t="s">
        <v>475</v>
      </c>
      <c r="M8" s="36" t="s">
        <v>529</v>
      </c>
      <c r="N8" s="36" t="s">
        <v>549</v>
      </c>
      <c r="O8" s="36" t="s">
        <v>495</v>
      </c>
      <c r="P8" s="36" t="s">
        <v>578</v>
      </c>
      <c r="Q8" s="36" t="s">
        <v>599</v>
      </c>
      <c r="R8" s="36" t="s">
        <v>616</v>
      </c>
      <c r="S8" s="36" t="s">
        <v>495</v>
      </c>
      <c r="T8" s="36" t="s">
        <v>643</v>
      </c>
      <c r="U8" s="36" t="s">
        <v>644</v>
      </c>
      <c r="V8" s="36" t="s">
        <v>668</v>
      </c>
      <c r="W8" s="36" t="s">
        <v>691</v>
      </c>
      <c r="X8" s="36" t="s">
        <v>655</v>
      </c>
      <c r="Y8" s="36" t="s">
        <v>712</v>
      </c>
      <c r="Z8" s="36" t="s">
        <v>597</v>
      </c>
      <c r="AA8" s="36" t="s">
        <v>711</v>
      </c>
      <c r="AB8" s="36" t="s">
        <v>757</v>
      </c>
      <c r="AC8" s="36" t="s">
        <v>772</v>
      </c>
      <c r="AD8" s="36" t="s">
        <v>788</v>
      </c>
      <c r="AE8" s="36" t="s">
        <v>641</v>
      </c>
      <c r="AF8" s="36" t="s">
        <v>819</v>
      </c>
      <c r="AG8" s="36" t="s">
        <v>833</v>
      </c>
      <c r="AH8" s="36" t="s">
        <v>819</v>
      </c>
      <c r="AI8" s="36" t="s">
        <v>873</v>
      </c>
      <c r="AJ8" s="36" t="s">
        <v>872</v>
      </c>
      <c r="AK8" s="36" t="s">
        <v>912</v>
      </c>
      <c r="AL8" s="36" t="s">
        <v>931</v>
      </c>
      <c r="AM8" s="36" t="s">
        <v>710</v>
      </c>
      <c r="AN8" s="36" t="s">
        <v>512</v>
      </c>
      <c r="AO8" s="36" t="s">
        <v>983</v>
      </c>
      <c r="AP8" s="36" t="s">
        <v>983</v>
      </c>
      <c r="AQ8" s="36" t="s">
        <v>984</v>
      </c>
      <c r="AR8" s="36" t="s">
        <v>1033</v>
      </c>
      <c r="AS8" s="36" t="s">
        <v>642</v>
      </c>
      <c r="AT8" s="36" t="s">
        <v>1068</v>
      </c>
      <c r="AU8" s="36" t="s">
        <v>1084</v>
      </c>
      <c r="AV8" s="36" t="s">
        <v>1105</v>
      </c>
      <c r="AW8" s="36" t="s">
        <v>999</v>
      </c>
      <c r="AX8" s="36" t="s">
        <v>1070</v>
      </c>
      <c r="AY8" s="36" t="s">
        <v>1161</v>
      </c>
    </row>
    <row r="9" spans="2:51" ht="18" x14ac:dyDescent="0.25">
      <c r="B9" s="36" t="s">
        <v>342</v>
      </c>
      <c r="C9" s="36" t="s">
        <v>343</v>
      </c>
      <c r="D9" s="36" t="s">
        <v>380</v>
      </c>
      <c r="E9" s="36" t="s">
        <v>400</v>
      </c>
      <c r="F9" s="36" t="s">
        <v>415</v>
      </c>
      <c r="G9" s="36" t="s">
        <v>432</v>
      </c>
      <c r="H9" s="36" t="s">
        <v>449</v>
      </c>
      <c r="I9" s="36" t="s">
        <v>433</v>
      </c>
      <c r="J9" s="36" t="s">
        <v>451</v>
      </c>
      <c r="K9" s="36" t="s">
        <v>496</v>
      </c>
      <c r="L9" s="36" t="s">
        <v>477</v>
      </c>
      <c r="M9" s="36" t="s">
        <v>475</v>
      </c>
      <c r="N9" s="36" t="s">
        <v>550</v>
      </c>
      <c r="O9" s="36" t="s">
        <v>565</v>
      </c>
      <c r="P9" s="36" t="s">
        <v>502</v>
      </c>
      <c r="Q9" s="36" t="s">
        <v>502</v>
      </c>
      <c r="R9" s="36" t="s">
        <v>342</v>
      </c>
      <c r="S9" s="36" t="s">
        <v>627</v>
      </c>
      <c r="T9" s="36" t="s">
        <v>549</v>
      </c>
      <c r="U9" s="36" t="s">
        <v>617</v>
      </c>
      <c r="V9" s="36" t="s">
        <v>669</v>
      </c>
      <c r="W9" s="36" t="s">
        <v>692</v>
      </c>
      <c r="X9" s="36" t="s">
        <v>642</v>
      </c>
      <c r="Y9" s="36" t="s">
        <v>713</v>
      </c>
      <c r="Z9" s="36" t="s">
        <v>529</v>
      </c>
      <c r="AA9" s="36" t="s">
        <v>743</v>
      </c>
      <c r="AB9" s="36" t="s">
        <v>432</v>
      </c>
      <c r="AC9" s="36" t="s">
        <v>550</v>
      </c>
      <c r="AD9" s="36" t="s">
        <v>550</v>
      </c>
      <c r="AE9" s="36" t="s">
        <v>804</v>
      </c>
      <c r="AF9" s="36" t="s">
        <v>550</v>
      </c>
      <c r="AG9" s="36" t="s">
        <v>834</v>
      </c>
      <c r="AH9" s="36" t="s">
        <v>853</v>
      </c>
      <c r="AI9" s="36" t="s">
        <v>874</v>
      </c>
      <c r="AJ9" s="36" t="s">
        <v>712</v>
      </c>
      <c r="AK9" s="36" t="s">
        <v>913</v>
      </c>
      <c r="AL9" s="36" t="s">
        <v>692</v>
      </c>
      <c r="AM9" s="36" t="s">
        <v>947</v>
      </c>
      <c r="AN9" s="36" t="s">
        <v>803</v>
      </c>
      <c r="AO9" s="36" t="s">
        <v>984</v>
      </c>
      <c r="AP9" s="36" t="s">
        <v>642</v>
      </c>
      <c r="AQ9" s="36" t="s">
        <v>1010</v>
      </c>
      <c r="AR9" s="36" t="s">
        <v>1034</v>
      </c>
      <c r="AS9" s="36" t="s">
        <v>1048</v>
      </c>
      <c r="AT9" s="36" t="s">
        <v>1069</v>
      </c>
      <c r="AU9" s="36" t="s">
        <v>1085</v>
      </c>
      <c r="AV9" s="36" t="s">
        <v>1106</v>
      </c>
      <c r="AW9" s="36" t="s">
        <v>1123</v>
      </c>
      <c r="AX9" s="36" t="s">
        <v>1142</v>
      </c>
      <c r="AY9" s="36" t="s">
        <v>1162</v>
      </c>
    </row>
    <row r="10" spans="2:51" ht="18" x14ac:dyDescent="0.25">
      <c r="B10" s="36" t="s">
        <v>343</v>
      </c>
      <c r="C10" s="36" t="s">
        <v>363</v>
      </c>
      <c r="D10" s="36" t="s">
        <v>343</v>
      </c>
      <c r="E10" s="36" t="s">
        <v>343</v>
      </c>
      <c r="F10" s="36" t="s">
        <v>416</v>
      </c>
      <c r="G10" s="36" t="s">
        <v>433</v>
      </c>
      <c r="H10" s="36" t="s">
        <v>450</v>
      </c>
      <c r="I10" s="36" t="s">
        <v>462</v>
      </c>
      <c r="J10" s="36" t="s">
        <v>477</v>
      </c>
      <c r="K10" s="36" t="s">
        <v>497</v>
      </c>
      <c r="L10" s="36" t="s">
        <v>478</v>
      </c>
      <c r="M10" s="36" t="s">
        <v>342</v>
      </c>
      <c r="N10" s="36" t="s">
        <v>530</v>
      </c>
      <c r="O10" s="36" t="s">
        <v>416</v>
      </c>
      <c r="P10" s="36" t="s">
        <v>432</v>
      </c>
      <c r="Q10" s="36" t="s">
        <v>600</v>
      </c>
      <c r="R10" s="36" t="s">
        <v>601</v>
      </c>
      <c r="S10" s="36" t="s">
        <v>628</v>
      </c>
      <c r="T10" s="36" t="s">
        <v>644</v>
      </c>
      <c r="U10" s="36" t="s">
        <v>381</v>
      </c>
      <c r="V10" s="36" t="s">
        <v>342</v>
      </c>
      <c r="W10" s="36" t="s">
        <v>693</v>
      </c>
      <c r="X10" s="36" t="s">
        <v>702</v>
      </c>
      <c r="Y10" s="36" t="s">
        <v>702</v>
      </c>
      <c r="Z10" s="36" t="s">
        <v>461</v>
      </c>
      <c r="AA10" s="36" t="s">
        <v>744</v>
      </c>
      <c r="AB10" s="36" t="s">
        <v>758</v>
      </c>
      <c r="AC10" s="36" t="s">
        <v>773</v>
      </c>
      <c r="AD10" s="36" t="s">
        <v>758</v>
      </c>
      <c r="AE10" s="36" t="s">
        <v>805</v>
      </c>
      <c r="AF10" s="36" t="s">
        <v>820</v>
      </c>
      <c r="AG10" s="36" t="s">
        <v>835</v>
      </c>
      <c r="AH10" s="36" t="s">
        <v>820</v>
      </c>
      <c r="AI10" s="36" t="s">
        <v>875</v>
      </c>
      <c r="AJ10" s="36" t="s">
        <v>894</v>
      </c>
      <c r="AK10" s="36" t="s">
        <v>854</v>
      </c>
      <c r="AL10" s="36" t="s">
        <v>646</v>
      </c>
      <c r="AM10" s="36" t="s">
        <v>642</v>
      </c>
      <c r="AN10" s="36" t="s">
        <v>959</v>
      </c>
      <c r="AO10" s="36" t="s">
        <v>875</v>
      </c>
      <c r="AP10" s="36" t="s">
        <v>999</v>
      </c>
      <c r="AQ10" s="36" t="s">
        <v>1011</v>
      </c>
      <c r="AR10" s="36" t="s">
        <v>960</v>
      </c>
      <c r="AS10" s="36" t="s">
        <v>1049</v>
      </c>
      <c r="AT10" s="36" t="s">
        <v>1070</v>
      </c>
      <c r="AU10" s="36" t="s">
        <v>875</v>
      </c>
      <c r="AV10" s="36" t="s">
        <v>1107</v>
      </c>
      <c r="AW10" s="36" t="s">
        <v>1124</v>
      </c>
      <c r="AX10" s="36" t="s">
        <v>1106</v>
      </c>
      <c r="AY10" s="36" t="s">
        <v>1163</v>
      </c>
    </row>
    <row r="11" spans="2:51" ht="18" x14ac:dyDescent="0.25">
      <c r="B11" s="36" t="s">
        <v>344</v>
      </c>
      <c r="C11" s="36" t="s">
        <v>364</v>
      </c>
      <c r="D11" s="36" t="s">
        <v>381</v>
      </c>
      <c r="E11" s="36" t="s">
        <v>401</v>
      </c>
      <c r="F11" s="36" t="s">
        <v>344</v>
      </c>
      <c r="G11" s="36" t="s">
        <v>416</v>
      </c>
      <c r="H11" s="36" t="s">
        <v>451</v>
      </c>
      <c r="I11" s="36" t="s">
        <v>434</v>
      </c>
      <c r="J11" s="36" t="s">
        <v>478</v>
      </c>
      <c r="K11" s="36" t="s">
        <v>498</v>
      </c>
      <c r="L11" s="36" t="s">
        <v>514</v>
      </c>
      <c r="M11" s="36" t="s">
        <v>530</v>
      </c>
      <c r="N11" s="36" t="s">
        <v>551</v>
      </c>
      <c r="O11" s="36" t="s">
        <v>344</v>
      </c>
      <c r="P11" s="36" t="s">
        <v>579</v>
      </c>
      <c r="Q11" s="36" t="s">
        <v>601</v>
      </c>
      <c r="R11" s="36" t="s">
        <v>617</v>
      </c>
      <c r="S11" s="36" t="s">
        <v>629</v>
      </c>
      <c r="T11" s="36" t="s">
        <v>645</v>
      </c>
      <c r="U11" s="36" t="s">
        <v>551</v>
      </c>
      <c r="V11" s="36" t="s">
        <v>670</v>
      </c>
      <c r="W11" s="36" t="s">
        <v>551</v>
      </c>
      <c r="X11" s="36" t="s">
        <v>691</v>
      </c>
      <c r="Y11" s="36" t="s">
        <v>579</v>
      </c>
      <c r="Z11" s="36" t="s">
        <v>628</v>
      </c>
      <c r="AA11" s="36" t="s">
        <v>745</v>
      </c>
      <c r="AB11" s="36" t="s">
        <v>759</v>
      </c>
      <c r="AC11" s="36" t="s">
        <v>774</v>
      </c>
      <c r="AD11" s="36" t="s">
        <v>789</v>
      </c>
      <c r="AE11" s="36" t="s">
        <v>806</v>
      </c>
      <c r="AF11" s="36" t="s">
        <v>821</v>
      </c>
      <c r="AG11" s="36" t="s">
        <v>715</v>
      </c>
      <c r="AH11" s="36" t="s">
        <v>854</v>
      </c>
      <c r="AI11" s="36" t="s">
        <v>602</v>
      </c>
      <c r="AJ11" s="36" t="s">
        <v>578</v>
      </c>
      <c r="AK11" s="36" t="s">
        <v>914</v>
      </c>
      <c r="AL11" s="36" t="s">
        <v>932</v>
      </c>
      <c r="AM11" s="36" t="s">
        <v>692</v>
      </c>
      <c r="AN11" s="36" t="s">
        <v>691</v>
      </c>
      <c r="AO11" s="36" t="s">
        <v>985</v>
      </c>
      <c r="AP11" s="36" t="s">
        <v>875</v>
      </c>
      <c r="AQ11" s="36" t="s">
        <v>1012</v>
      </c>
      <c r="AR11" s="36" t="s">
        <v>820</v>
      </c>
      <c r="AS11" s="36" t="s">
        <v>1050</v>
      </c>
      <c r="AT11" s="36" t="s">
        <v>1033</v>
      </c>
      <c r="AU11" s="36" t="s">
        <v>967</v>
      </c>
      <c r="AV11" s="36" t="s">
        <v>1108</v>
      </c>
      <c r="AW11" s="36" t="s">
        <v>1010</v>
      </c>
      <c r="AX11" s="36" t="s">
        <v>1143</v>
      </c>
      <c r="AY11" s="36" t="s">
        <v>1164</v>
      </c>
    </row>
    <row r="12" spans="2:51" ht="18" x14ac:dyDescent="0.25">
      <c r="B12" s="36" t="s">
        <v>345</v>
      </c>
      <c r="C12" s="36" t="s">
        <v>365</v>
      </c>
      <c r="D12" s="36" t="s">
        <v>382</v>
      </c>
      <c r="E12" s="36" t="s">
        <v>383</v>
      </c>
      <c r="F12" s="36" t="s">
        <v>417</v>
      </c>
      <c r="G12" s="36" t="s">
        <v>344</v>
      </c>
      <c r="H12" s="36" t="s">
        <v>344</v>
      </c>
      <c r="I12" s="36" t="s">
        <v>463</v>
      </c>
      <c r="J12" s="36" t="s">
        <v>479</v>
      </c>
      <c r="K12" s="36" t="s">
        <v>499</v>
      </c>
      <c r="L12" s="36" t="s">
        <v>515</v>
      </c>
      <c r="M12" s="36" t="s">
        <v>531</v>
      </c>
      <c r="N12" s="36" t="s">
        <v>500</v>
      </c>
      <c r="O12" s="36" t="s">
        <v>566</v>
      </c>
      <c r="P12" s="36" t="s">
        <v>433</v>
      </c>
      <c r="Q12" s="36" t="s">
        <v>602</v>
      </c>
      <c r="R12" s="36" t="s">
        <v>618</v>
      </c>
      <c r="S12" s="36" t="s">
        <v>630</v>
      </c>
      <c r="T12" s="36" t="s">
        <v>551</v>
      </c>
      <c r="U12" s="36" t="s">
        <v>618</v>
      </c>
      <c r="V12" s="36" t="s">
        <v>479</v>
      </c>
      <c r="W12" s="36" t="s">
        <v>479</v>
      </c>
      <c r="X12" s="36" t="s">
        <v>479</v>
      </c>
      <c r="Y12" s="36" t="s">
        <v>714</v>
      </c>
      <c r="Z12" s="36" t="s">
        <v>549</v>
      </c>
      <c r="AA12" s="36" t="s">
        <v>746</v>
      </c>
      <c r="AB12" s="36" t="s">
        <v>760</v>
      </c>
      <c r="AC12" s="36" t="s">
        <v>759</v>
      </c>
      <c r="AD12" s="36" t="s">
        <v>551</v>
      </c>
      <c r="AE12" s="36" t="s">
        <v>646</v>
      </c>
      <c r="AF12" s="36" t="s">
        <v>646</v>
      </c>
      <c r="AG12" s="36" t="s">
        <v>836</v>
      </c>
      <c r="AH12" s="36" t="s">
        <v>791</v>
      </c>
      <c r="AI12" s="36" t="s">
        <v>876</v>
      </c>
      <c r="AJ12" s="36" t="s">
        <v>895</v>
      </c>
      <c r="AK12" s="36" t="s">
        <v>915</v>
      </c>
      <c r="AL12" s="36" t="s">
        <v>790</v>
      </c>
      <c r="AM12" s="36" t="s">
        <v>948</v>
      </c>
      <c r="AN12" s="36" t="s">
        <v>960</v>
      </c>
      <c r="AO12" s="36" t="s">
        <v>692</v>
      </c>
      <c r="AP12" s="36" t="s">
        <v>1000</v>
      </c>
      <c r="AQ12" s="36" t="s">
        <v>1013</v>
      </c>
      <c r="AR12" s="36" t="s">
        <v>986</v>
      </c>
      <c r="AS12" s="36" t="s">
        <v>1000</v>
      </c>
      <c r="AT12" s="36" t="s">
        <v>1071</v>
      </c>
      <c r="AU12" s="36" t="s">
        <v>1086</v>
      </c>
      <c r="AV12" s="36" t="s">
        <v>1012</v>
      </c>
      <c r="AW12" s="36" t="s">
        <v>1125</v>
      </c>
      <c r="AX12" s="36" t="s">
        <v>1144</v>
      </c>
      <c r="AY12" s="36" t="s">
        <v>1165</v>
      </c>
    </row>
    <row r="13" spans="2:51" ht="18" x14ac:dyDescent="0.25">
      <c r="B13" s="36" t="s">
        <v>346</v>
      </c>
      <c r="C13" s="36" t="s">
        <v>366</v>
      </c>
      <c r="D13" s="36" t="s">
        <v>383</v>
      </c>
      <c r="E13" s="36" t="s">
        <v>402</v>
      </c>
      <c r="F13" s="36" t="s">
        <v>418</v>
      </c>
      <c r="G13" s="36" t="s">
        <v>434</v>
      </c>
      <c r="H13" s="36" t="s">
        <v>383</v>
      </c>
      <c r="I13" s="36" t="s">
        <v>464</v>
      </c>
      <c r="J13" s="36" t="s">
        <v>401</v>
      </c>
      <c r="K13" s="36" t="s">
        <v>500</v>
      </c>
      <c r="L13" s="36" t="s">
        <v>433</v>
      </c>
      <c r="M13" s="36" t="s">
        <v>532</v>
      </c>
      <c r="N13" s="36" t="s">
        <v>552</v>
      </c>
      <c r="O13" s="36" t="s">
        <v>464</v>
      </c>
      <c r="P13" s="36" t="s">
        <v>580</v>
      </c>
      <c r="Q13" s="36" t="s">
        <v>603</v>
      </c>
      <c r="R13" s="36" t="s">
        <v>580</v>
      </c>
      <c r="S13" s="36" t="s">
        <v>603</v>
      </c>
      <c r="T13" s="36" t="s">
        <v>646</v>
      </c>
      <c r="U13" s="36" t="s">
        <v>656</v>
      </c>
      <c r="V13" s="36" t="s">
        <v>631</v>
      </c>
      <c r="W13" s="36" t="s">
        <v>694</v>
      </c>
      <c r="X13" s="36" t="s">
        <v>631</v>
      </c>
      <c r="Y13" s="36" t="s">
        <v>715</v>
      </c>
      <c r="Z13" s="36" t="s">
        <v>730</v>
      </c>
      <c r="AA13" s="36" t="s">
        <v>433</v>
      </c>
      <c r="AB13" s="36" t="s">
        <v>603</v>
      </c>
      <c r="AC13" s="36" t="s">
        <v>479</v>
      </c>
      <c r="AD13" s="36" t="s">
        <v>790</v>
      </c>
      <c r="AE13" s="36" t="s">
        <v>759</v>
      </c>
      <c r="AF13" s="36" t="s">
        <v>775</v>
      </c>
      <c r="AG13" s="36" t="s">
        <v>837</v>
      </c>
      <c r="AH13" s="36" t="s">
        <v>855</v>
      </c>
      <c r="AI13" s="36" t="s">
        <v>855</v>
      </c>
      <c r="AJ13" s="36" t="s">
        <v>896</v>
      </c>
      <c r="AK13" s="36" t="s">
        <v>916</v>
      </c>
      <c r="AL13" s="36" t="s">
        <v>933</v>
      </c>
      <c r="AM13" s="36" t="s">
        <v>949</v>
      </c>
      <c r="AN13" s="36" t="s">
        <v>961</v>
      </c>
      <c r="AO13" s="36" t="s">
        <v>986</v>
      </c>
      <c r="AP13" s="36" t="s">
        <v>1001</v>
      </c>
      <c r="AQ13" s="36" t="s">
        <v>1014</v>
      </c>
      <c r="AR13" s="36" t="s">
        <v>896</v>
      </c>
      <c r="AS13" s="36" t="s">
        <v>1001</v>
      </c>
      <c r="AT13" s="36" t="s">
        <v>790</v>
      </c>
      <c r="AU13" s="36" t="s">
        <v>950</v>
      </c>
      <c r="AV13" s="36" t="s">
        <v>1109</v>
      </c>
      <c r="AW13" s="36" t="s">
        <v>1111</v>
      </c>
      <c r="AX13" s="36" t="s">
        <v>1145</v>
      </c>
      <c r="AY13" s="36" t="s">
        <v>1166</v>
      </c>
    </row>
    <row r="14" spans="2:51" ht="18" x14ac:dyDescent="0.25">
      <c r="B14" s="35"/>
      <c r="C14" s="35"/>
      <c r="D14" s="35"/>
      <c r="E14" s="35"/>
      <c r="F14" s="35"/>
      <c r="G14" s="35"/>
      <c r="H14" s="35"/>
      <c r="I14" s="35"/>
      <c r="J14" s="35"/>
      <c r="K14" s="35"/>
      <c r="L14" s="35"/>
      <c r="M14" s="35"/>
      <c r="N14" s="35"/>
      <c r="O14" s="35"/>
      <c r="P14" s="35"/>
      <c r="Q14" s="36" t="s">
        <v>604</v>
      </c>
      <c r="R14" s="35"/>
      <c r="S14" s="36" t="s">
        <v>631</v>
      </c>
      <c r="T14" s="35"/>
      <c r="U14" s="35"/>
      <c r="V14" s="35"/>
      <c r="W14" s="36" t="s">
        <v>631</v>
      </c>
      <c r="X14" s="35"/>
      <c r="Y14" s="36" t="s">
        <v>604</v>
      </c>
      <c r="Z14" s="35"/>
      <c r="AA14" s="36" t="s">
        <v>747</v>
      </c>
      <c r="AB14" s="35"/>
      <c r="AC14" s="36" t="s">
        <v>775</v>
      </c>
      <c r="AD14" s="36" t="s">
        <v>791</v>
      </c>
      <c r="AE14" s="36" t="s">
        <v>807</v>
      </c>
      <c r="AF14" s="35"/>
      <c r="AG14" s="35"/>
      <c r="AH14" s="35"/>
      <c r="AI14" s="35"/>
      <c r="AJ14" s="35"/>
      <c r="AK14" s="35"/>
      <c r="AL14" s="36" t="s">
        <v>631</v>
      </c>
      <c r="AM14" s="36" t="s">
        <v>646</v>
      </c>
      <c r="AN14" s="36" t="s">
        <v>962</v>
      </c>
      <c r="AO14" s="35"/>
      <c r="AP14" s="35"/>
      <c r="AQ14" s="35"/>
      <c r="AR14" s="35"/>
      <c r="AS14" s="36" t="s">
        <v>1051</v>
      </c>
      <c r="AT14" s="36" t="s">
        <v>1013</v>
      </c>
      <c r="AU14" s="36" t="s">
        <v>1087</v>
      </c>
      <c r="AV14" s="36" t="s">
        <v>1110</v>
      </c>
      <c r="AW14" s="36"/>
      <c r="AX14" s="36" t="s">
        <v>1146</v>
      </c>
      <c r="AY14" s="36"/>
    </row>
    <row r="15" spans="2:51" ht="18" x14ac:dyDescent="0.25">
      <c r="B15" s="36" t="s">
        <v>347</v>
      </c>
      <c r="C15" s="36" t="s">
        <v>367</v>
      </c>
      <c r="D15" s="36" t="s">
        <v>384</v>
      </c>
      <c r="E15" s="36" t="s">
        <v>388</v>
      </c>
      <c r="F15" s="36" t="s">
        <v>419</v>
      </c>
      <c r="G15" s="36" t="s">
        <v>435</v>
      </c>
      <c r="H15" s="36" t="s">
        <v>452</v>
      </c>
      <c r="I15" s="36" t="s">
        <v>465</v>
      </c>
      <c r="J15" s="36" t="s">
        <v>480</v>
      </c>
      <c r="K15" s="36" t="s">
        <v>501</v>
      </c>
      <c r="L15" s="36" t="s">
        <v>480</v>
      </c>
      <c r="M15" s="36" t="s">
        <v>533</v>
      </c>
      <c r="N15" s="36" t="s">
        <v>355</v>
      </c>
      <c r="O15" s="36" t="s">
        <v>567</v>
      </c>
      <c r="P15" s="36" t="s">
        <v>581</v>
      </c>
      <c r="Q15" s="35"/>
      <c r="R15" s="36" t="s">
        <v>619</v>
      </c>
      <c r="S15" s="35"/>
      <c r="T15" s="36" t="s">
        <v>647</v>
      </c>
      <c r="U15" s="36" t="s">
        <v>657</v>
      </c>
      <c r="V15" s="36" t="s">
        <v>671</v>
      </c>
      <c r="W15" s="35"/>
      <c r="X15" s="36" t="s">
        <v>703</v>
      </c>
      <c r="Y15" s="35"/>
      <c r="Z15" s="36" t="s">
        <v>716</v>
      </c>
      <c r="AA15" s="35"/>
      <c r="AB15" s="36" t="s">
        <v>761</v>
      </c>
      <c r="AC15" s="35"/>
      <c r="AD15" s="36"/>
      <c r="AE15" s="36"/>
      <c r="AF15" s="36" t="s">
        <v>822</v>
      </c>
      <c r="AG15" s="36" t="s">
        <v>632</v>
      </c>
      <c r="AH15" s="36" t="s">
        <v>856</v>
      </c>
      <c r="AI15" s="36" t="s">
        <v>877</v>
      </c>
      <c r="AJ15" s="36" t="s">
        <v>742</v>
      </c>
      <c r="AK15" s="36" t="s">
        <v>857</v>
      </c>
      <c r="AL15" s="35"/>
      <c r="AM15" s="36" t="s">
        <v>950</v>
      </c>
      <c r="AN15" s="35"/>
      <c r="AO15" s="36" t="s">
        <v>856</v>
      </c>
      <c r="AP15" s="36" t="s">
        <v>856</v>
      </c>
      <c r="AQ15" s="36" t="s">
        <v>1015</v>
      </c>
      <c r="AR15" s="36" t="s">
        <v>1035</v>
      </c>
      <c r="AS15" s="36" t="s">
        <v>1052</v>
      </c>
      <c r="AT15" s="36" t="s">
        <v>1072</v>
      </c>
      <c r="AU15" s="36" t="s">
        <v>1088</v>
      </c>
      <c r="AV15" s="36" t="s">
        <v>896</v>
      </c>
      <c r="AW15" s="36" t="s">
        <v>1112</v>
      </c>
      <c r="AX15" s="35"/>
      <c r="AY15" s="36" t="s">
        <v>1167</v>
      </c>
    </row>
    <row r="16" spans="2:51" ht="18" x14ac:dyDescent="0.25">
      <c r="B16" s="36" t="s">
        <v>348</v>
      </c>
      <c r="C16" s="36" t="s">
        <v>348</v>
      </c>
      <c r="D16" s="36" t="s">
        <v>385</v>
      </c>
      <c r="E16" s="36" t="s">
        <v>403</v>
      </c>
      <c r="F16" s="36" t="s">
        <v>420</v>
      </c>
      <c r="G16" s="36" t="s">
        <v>436</v>
      </c>
      <c r="H16" s="36" t="s">
        <v>437</v>
      </c>
      <c r="I16" s="36" t="s">
        <v>437</v>
      </c>
      <c r="J16" s="36" t="s">
        <v>481</v>
      </c>
      <c r="K16" s="36" t="s">
        <v>453</v>
      </c>
      <c r="L16" s="36" t="s">
        <v>516</v>
      </c>
      <c r="M16" s="36" t="s">
        <v>534</v>
      </c>
      <c r="N16" s="36" t="s">
        <v>553</v>
      </c>
      <c r="O16" s="36" t="s">
        <v>453</v>
      </c>
      <c r="P16" s="36" t="s">
        <v>582</v>
      </c>
      <c r="Q16" s="36" t="s">
        <v>481</v>
      </c>
      <c r="R16" s="36" t="s">
        <v>533</v>
      </c>
      <c r="S16" s="36" t="s">
        <v>384</v>
      </c>
      <c r="T16" s="36" t="s">
        <v>404</v>
      </c>
      <c r="U16" s="36" t="s">
        <v>481</v>
      </c>
      <c r="V16" s="36" t="s">
        <v>672</v>
      </c>
      <c r="W16" s="36" t="s">
        <v>581</v>
      </c>
      <c r="X16" s="36" t="s">
        <v>436</v>
      </c>
      <c r="Y16" s="36" t="s">
        <v>581</v>
      </c>
      <c r="Z16" s="36" t="s">
        <v>731</v>
      </c>
      <c r="AA16" s="36" t="s">
        <v>748</v>
      </c>
      <c r="AB16" s="36" t="s">
        <v>716</v>
      </c>
      <c r="AC16" s="36" t="s">
        <v>776</v>
      </c>
      <c r="AD16" s="36" t="s">
        <v>792</v>
      </c>
      <c r="AE16" s="36" t="s">
        <v>808</v>
      </c>
      <c r="AF16" s="36" t="s">
        <v>567</v>
      </c>
      <c r="AG16" s="36" t="s">
        <v>838</v>
      </c>
      <c r="AH16" s="36" t="s">
        <v>857</v>
      </c>
      <c r="AI16" s="36" t="s">
        <v>878</v>
      </c>
      <c r="AJ16" s="36" t="s">
        <v>897</v>
      </c>
      <c r="AK16" s="36" t="s">
        <v>749</v>
      </c>
      <c r="AL16" s="36" t="s">
        <v>934</v>
      </c>
      <c r="AM16" s="35"/>
      <c r="AN16" s="36" t="s">
        <v>963</v>
      </c>
      <c r="AO16" s="36" t="s">
        <v>987</v>
      </c>
      <c r="AP16" s="36" t="s">
        <v>877</v>
      </c>
      <c r="AQ16" s="36" t="s">
        <v>1016</v>
      </c>
      <c r="AR16" s="36" t="s">
        <v>695</v>
      </c>
      <c r="AS16" s="36" t="s">
        <v>1053</v>
      </c>
      <c r="AT16" s="35"/>
      <c r="AU16" s="35"/>
      <c r="AV16" s="36" t="s">
        <v>1111</v>
      </c>
      <c r="AW16" s="36" t="s">
        <v>695</v>
      </c>
      <c r="AX16" s="36" t="s">
        <v>1112</v>
      </c>
      <c r="AY16" s="36" t="s">
        <v>1089</v>
      </c>
    </row>
    <row r="17" spans="2:51" ht="18" x14ac:dyDescent="0.25">
      <c r="B17" s="36" t="s">
        <v>349</v>
      </c>
      <c r="C17" s="36" t="s">
        <v>349</v>
      </c>
      <c r="D17" s="36" t="s">
        <v>386</v>
      </c>
      <c r="E17" s="36" t="s">
        <v>404</v>
      </c>
      <c r="F17" s="36" t="s">
        <v>421</v>
      </c>
      <c r="G17" s="36" t="s">
        <v>437</v>
      </c>
      <c r="H17" s="36" t="s">
        <v>438</v>
      </c>
      <c r="I17" s="36" t="s">
        <v>454</v>
      </c>
      <c r="J17" s="36" t="s">
        <v>482</v>
      </c>
      <c r="K17" s="36" t="s">
        <v>502</v>
      </c>
      <c r="L17" s="36" t="s">
        <v>517</v>
      </c>
      <c r="M17" s="36" t="s">
        <v>535</v>
      </c>
      <c r="N17" s="36" t="s">
        <v>554</v>
      </c>
      <c r="O17" s="36" t="s">
        <v>568</v>
      </c>
      <c r="P17" s="36" t="s">
        <v>583</v>
      </c>
      <c r="Q17" s="36" t="s">
        <v>605</v>
      </c>
      <c r="R17" s="36" t="s">
        <v>477</v>
      </c>
      <c r="S17" s="36" t="s">
        <v>632</v>
      </c>
      <c r="T17" s="36" t="s">
        <v>648</v>
      </c>
      <c r="U17" s="36" t="s">
        <v>658</v>
      </c>
      <c r="V17" s="36" t="s">
        <v>673</v>
      </c>
      <c r="W17" s="36" t="s">
        <v>695</v>
      </c>
      <c r="X17" s="36" t="s">
        <v>704</v>
      </c>
      <c r="Y17" s="36" t="s">
        <v>716</v>
      </c>
      <c r="Z17" s="36" t="s">
        <v>732</v>
      </c>
      <c r="AA17" s="36" t="s">
        <v>749</v>
      </c>
      <c r="AB17" s="36" t="s">
        <v>762</v>
      </c>
      <c r="AC17" s="36" t="s">
        <v>672</v>
      </c>
      <c r="AD17" s="36" t="s">
        <v>793</v>
      </c>
      <c r="AE17" s="36" t="s">
        <v>809</v>
      </c>
      <c r="AF17" s="36" t="s">
        <v>731</v>
      </c>
      <c r="AG17" s="36" t="s">
        <v>839</v>
      </c>
      <c r="AH17" s="36" t="s">
        <v>809</v>
      </c>
      <c r="AI17" s="36" t="s">
        <v>879</v>
      </c>
      <c r="AJ17" s="36" t="s">
        <v>898</v>
      </c>
      <c r="AK17" s="36" t="s">
        <v>777</v>
      </c>
      <c r="AL17" s="36" t="s">
        <v>877</v>
      </c>
      <c r="AM17" s="36" t="s">
        <v>879</v>
      </c>
      <c r="AN17" s="36" t="s">
        <v>964</v>
      </c>
      <c r="AO17" s="36" t="s">
        <v>988</v>
      </c>
      <c r="AP17" s="36" t="s">
        <v>987</v>
      </c>
      <c r="AQ17" s="36" t="s">
        <v>1017</v>
      </c>
      <c r="AR17" s="36" t="s">
        <v>1036</v>
      </c>
      <c r="AS17" s="35"/>
      <c r="AT17" s="36" t="s">
        <v>1036</v>
      </c>
      <c r="AU17" s="36" t="s">
        <v>1089</v>
      </c>
      <c r="AV17" s="36"/>
      <c r="AW17" s="36" t="s">
        <v>1126</v>
      </c>
      <c r="AX17" s="36" t="s">
        <v>1055</v>
      </c>
      <c r="AY17" s="36" t="s">
        <v>695</v>
      </c>
    </row>
    <row r="18" spans="2:51" ht="18" x14ac:dyDescent="0.25">
      <c r="B18" s="36" t="s">
        <v>350</v>
      </c>
      <c r="C18" s="36" t="s">
        <v>350</v>
      </c>
      <c r="D18" s="36" t="s">
        <v>347</v>
      </c>
      <c r="E18" s="36" t="s">
        <v>405</v>
      </c>
      <c r="F18" s="36" t="s">
        <v>422</v>
      </c>
      <c r="G18" s="36" t="s">
        <v>438</v>
      </c>
      <c r="H18" s="36" t="s">
        <v>439</v>
      </c>
      <c r="I18" s="36" t="s">
        <v>466</v>
      </c>
      <c r="J18" s="36" t="s">
        <v>349</v>
      </c>
      <c r="K18" s="36" t="s">
        <v>503</v>
      </c>
      <c r="L18" s="36" t="s">
        <v>518</v>
      </c>
      <c r="M18" s="36" t="s">
        <v>536</v>
      </c>
      <c r="N18" s="36" t="s">
        <v>536</v>
      </c>
      <c r="O18" s="36" t="s">
        <v>569</v>
      </c>
      <c r="P18" s="36" t="s">
        <v>455</v>
      </c>
      <c r="Q18" s="36" t="s">
        <v>533</v>
      </c>
      <c r="R18" s="36" t="s">
        <v>620</v>
      </c>
      <c r="S18" s="36" t="s">
        <v>535</v>
      </c>
      <c r="T18" s="36" t="s">
        <v>649</v>
      </c>
      <c r="U18" s="36" t="s">
        <v>659</v>
      </c>
      <c r="V18" s="36" t="s">
        <v>674</v>
      </c>
      <c r="W18" s="36" t="s">
        <v>696</v>
      </c>
      <c r="X18" s="36" t="s">
        <v>439</v>
      </c>
      <c r="Y18" s="36" t="s">
        <v>717</v>
      </c>
      <c r="Z18" s="36" t="s">
        <v>647</v>
      </c>
      <c r="AA18" s="36" t="s">
        <v>717</v>
      </c>
      <c r="AB18" s="36" t="s">
        <v>717</v>
      </c>
      <c r="AC18" s="36" t="s">
        <v>716</v>
      </c>
      <c r="AD18" s="36" t="s">
        <v>695</v>
      </c>
      <c r="AE18" s="36" t="s">
        <v>695</v>
      </c>
      <c r="AF18" s="36" t="s">
        <v>823</v>
      </c>
      <c r="AG18" s="36" t="s">
        <v>840</v>
      </c>
      <c r="AH18" s="36" t="s">
        <v>858</v>
      </c>
      <c r="AI18" s="36" t="s">
        <v>880</v>
      </c>
      <c r="AJ18" s="36" t="s">
        <v>777</v>
      </c>
      <c r="AK18" s="36" t="s">
        <v>606</v>
      </c>
      <c r="AL18" s="36" t="s">
        <v>809</v>
      </c>
      <c r="AM18" s="36" t="s">
        <v>951</v>
      </c>
      <c r="AN18" s="36" t="s">
        <v>695</v>
      </c>
      <c r="AO18" s="36" t="s">
        <v>989</v>
      </c>
      <c r="AP18" s="36" t="s">
        <v>1002</v>
      </c>
      <c r="AQ18" s="36" t="s">
        <v>1018</v>
      </c>
      <c r="AR18" s="36" t="s">
        <v>777</v>
      </c>
      <c r="AS18" s="36" t="s">
        <v>1054</v>
      </c>
      <c r="AT18" s="36" t="s">
        <v>777</v>
      </c>
      <c r="AU18" s="36" t="s">
        <v>1090</v>
      </c>
      <c r="AV18" s="36" t="s">
        <v>1112</v>
      </c>
      <c r="AW18" s="36" t="s">
        <v>1127</v>
      </c>
      <c r="AX18" s="36" t="s">
        <v>1056</v>
      </c>
      <c r="AY18" s="36" t="s">
        <v>903</v>
      </c>
    </row>
    <row r="19" spans="2:51" ht="18" x14ac:dyDescent="0.25">
      <c r="B19" s="36" t="s">
        <v>351</v>
      </c>
      <c r="C19" s="36" t="s">
        <v>368</v>
      </c>
      <c r="D19" s="36" t="s">
        <v>387</v>
      </c>
      <c r="E19" s="36" t="s">
        <v>406</v>
      </c>
      <c r="F19" s="36" t="s">
        <v>349</v>
      </c>
      <c r="G19" s="36" t="s">
        <v>439</v>
      </c>
      <c r="H19" s="36" t="s">
        <v>453</v>
      </c>
      <c r="I19" s="36" t="s">
        <v>467</v>
      </c>
      <c r="J19" s="36" t="s">
        <v>483</v>
      </c>
      <c r="K19" s="36" t="s">
        <v>504</v>
      </c>
      <c r="L19" s="36" t="s">
        <v>519</v>
      </c>
      <c r="M19" s="36" t="s">
        <v>485</v>
      </c>
      <c r="N19" s="36" t="s">
        <v>555</v>
      </c>
      <c r="O19" s="36" t="s">
        <v>519</v>
      </c>
      <c r="P19" s="36" t="s">
        <v>584</v>
      </c>
      <c r="Q19" s="36" t="s">
        <v>606</v>
      </c>
      <c r="R19" s="36" t="s">
        <v>621</v>
      </c>
      <c r="S19" s="36" t="s">
        <v>520</v>
      </c>
      <c r="T19" s="36" t="s">
        <v>650</v>
      </c>
      <c r="U19" s="36" t="s">
        <v>660</v>
      </c>
      <c r="V19" s="36" t="s">
        <v>675</v>
      </c>
      <c r="W19" s="36" t="s">
        <v>697</v>
      </c>
      <c r="X19" s="36" t="s">
        <v>705</v>
      </c>
      <c r="Y19" s="36" t="s">
        <v>718</v>
      </c>
      <c r="Z19" s="36" t="s">
        <v>673</v>
      </c>
      <c r="AA19" s="36" t="s">
        <v>718</v>
      </c>
      <c r="AB19" s="36" t="s">
        <v>763</v>
      </c>
      <c r="AC19" s="36" t="s">
        <v>777</v>
      </c>
      <c r="AD19" s="36" t="s">
        <v>762</v>
      </c>
      <c r="AE19" s="36" t="s">
        <v>672</v>
      </c>
      <c r="AF19" s="36" t="s">
        <v>647</v>
      </c>
      <c r="AG19" s="36" t="s">
        <v>841</v>
      </c>
      <c r="AH19" s="36" t="s">
        <v>672</v>
      </c>
      <c r="AI19" s="36" t="s">
        <v>881</v>
      </c>
      <c r="AJ19" s="36" t="s">
        <v>880</v>
      </c>
      <c r="AK19" s="36" t="s">
        <v>718</v>
      </c>
      <c r="AL19" s="36" t="s">
        <v>879</v>
      </c>
      <c r="AM19" s="36" t="s">
        <v>935</v>
      </c>
      <c r="AN19" s="36" t="s">
        <v>965</v>
      </c>
      <c r="AO19" s="36" t="s">
        <v>990</v>
      </c>
      <c r="AP19" s="36" t="s">
        <v>990</v>
      </c>
      <c r="AQ19" s="36" t="s">
        <v>1019</v>
      </c>
      <c r="AR19" s="36" t="s">
        <v>1002</v>
      </c>
      <c r="AS19" s="36" t="s">
        <v>1055</v>
      </c>
      <c r="AT19" s="36" t="s">
        <v>1073</v>
      </c>
      <c r="AU19" s="36" t="s">
        <v>1091</v>
      </c>
      <c r="AV19" s="36" t="s">
        <v>878</v>
      </c>
      <c r="AW19" s="36" t="s">
        <v>938</v>
      </c>
      <c r="AX19" s="36" t="s">
        <v>1147</v>
      </c>
      <c r="AY19" s="36" t="s">
        <v>1168</v>
      </c>
    </row>
    <row r="20" spans="2:51" ht="18" x14ac:dyDescent="0.25">
      <c r="B20" s="36" t="s">
        <v>352</v>
      </c>
      <c r="C20" s="36" t="s">
        <v>351</v>
      </c>
      <c r="D20" s="36" t="s">
        <v>388</v>
      </c>
      <c r="E20" s="36" t="s">
        <v>349</v>
      </c>
      <c r="F20" s="36" t="s">
        <v>368</v>
      </c>
      <c r="G20" s="36" t="s">
        <v>420</v>
      </c>
      <c r="H20" s="36" t="s">
        <v>388</v>
      </c>
      <c r="I20" s="36" t="s">
        <v>468</v>
      </c>
      <c r="J20" s="36" t="s">
        <v>484</v>
      </c>
      <c r="K20" s="36" t="s">
        <v>505</v>
      </c>
      <c r="L20" s="36" t="s">
        <v>484</v>
      </c>
      <c r="M20" s="36" t="s">
        <v>389</v>
      </c>
      <c r="N20" s="36" t="s">
        <v>484</v>
      </c>
      <c r="O20" s="36" t="s">
        <v>483</v>
      </c>
      <c r="P20" s="36" t="s">
        <v>585</v>
      </c>
      <c r="Q20" s="36" t="s">
        <v>607</v>
      </c>
      <c r="R20" s="36" t="s">
        <v>622</v>
      </c>
      <c r="S20" s="36" t="s">
        <v>455</v>
      </c>
      <c r="T20" s="36" t="s">
        <v>585</v>
      </c>
      <c r="U20" s="36" t="s">
        <v>483</v>
      </c>
      <c r="V20" s="36" t="s">
        <v>676</v>
      </c>
      <c r="W20" s="36" t="s">
        <v>698</v>
      </c>
      <c r="X20" s="36" t="s">
        <v>648</v>
      </c>
      <c r="Y20" s="36" t="s">
        <v>647</v>
      </c>
      <c r="Z20" s="36" t="s">
        <v>733</v>
      </c>
      <c r="AA20" s="36" t="s">
        <v>750</v>
      </c>
      <c r="AB20" s="36" t="s">
        <v>647</v>
      </c>
      <c r="AC20" s="36" t="s">
        <v>778</v>
      </c>
      <c r="AD20" s="36" t="s">
        <v>794</v>
      </c>
      <c r="AE20" s="36" t="s">
        <v>777</v>
      </c>
      <c r="AF20" s="36" t="s">
        <v>795</v>
      </c>
      <c r="AG20" s="36" t="s">
        <v>842</v>
      </c>
      <c r="AH20" s="36" t="s">
        <v>859</v>
      </c>
      <c r="AI20" s="36" t="s">
        <v>882</v>
      </c>
      <c r="AJ20" s="36" t="s">
        <v>899</v>
      </c>
      <c r="AK20" s="36" t="s">
        <v>917</v>
      </c>
      <c r="AL20" s="36" t="s">
        <v>935</v>
      </c>
      <c r="AM20" s="36" t="s">
        <v>936</v>
      </c>
      <c r="AN20" s="36" t="s">
        <v>966</v>
      </c>
      <c r="AO20" s="36" t="s">
        <v>991</v>
      </c>
      <c r="AP20" s="36" t="s">
        <v>1003</v>
      </c>
      <c r="AQ20" s="36" t="s">
        <v>938</v>
      </c>
      <c r="AR20" s="36" t="s">
        <v>778</v>
      </c>
      <c r="AS20" s="36" t="s">
        <v>1056</v>
      </c>
      <c r="AT20" s="36" t="s">
        <v>917</v>
      </c>
      <c r="AU20" s="36" t="s">
        <v>1092</v>
      </c>
      <c r="AV20" s="36" t="s">
        <v>1113</v>
      </c>
      <c r="AW20" s="36" t="s">
        <v>1128</v>
      </c>
      <c r="AX20" s="36" t="s">
        <v>1093</v>
      </c>
      <c r="AY20" s="36" t="s">
        <v>1155</v>
      </c>
    </row>
    <row r="21" spans="2:51" ht="18" x14ac:dyDescent="0.25">
      <c r="B21" s="36" t="s">
        <v>353</v>
      </c>
      <c r="C21" s="36" t="s">
        <v>353</v>
      </c>
      <c r="D21" s="36" t="s">
        <v>389</v>
      </c>
      <c r="E21" s="36" t="s">
        <v>389</v>
      </c>
      <c r="F21" s="36" t="s">
        <v>423</v>
      </c>
      <c r="G21" s="36" t="s">
        <v>440</v>
      </c>
      <c r="H21" s="36" t="s">
        <v>454</v>
      </c>
      <c r="I21" s="36" t="s">
        <v>469</v>
      </c>
      <c r="J21" s="36" t="s">
        <v>485</v>
      </c>
      <c r="K21" s="36" t="s">
        <v>368</v>
      </c>
      <c r="L21" s="36" t="s">
        <v>520</v>
      </c>
      <c r="M21" s="36" t="s">
        <v>1180</v>
      </c>
      <c r="N21" s="36" t="s">
        <v>520</v>
      </c>
      <c r="O21" s="36" t="s">
        <v>570</v>
      </c>
      <c r="P21" s="36" t="s">
        <v>586</v>
      </c>
      <c r="Q21" s="36" t="s">
        <v>608</v>
      </c>
      <c r="R21" s="36" t="s">
        <v>519</v>
      </c>
      <c r="S21" s="36" t="s">
        <v>585</v>
      </c>
      <c r="T21" s="36" t="s">
        <v>486</v>
      </c>
      <c r="U21" s="36" t="s">
        <v>455</v>
      </c>
      <c r="V21" s="36" t="s">
        <v>677</v>
      </c>
      <c r="W21" s="36" t="s">
        <v>699</v>
      </c>
      <c r="X21" s="36" t="s">
        <v>698</v>
      </c>
      <c r="Y21" s="36" t="s">
        <v>719</v>
      </c>
      <c r="Z21" s="36" t="s">
        <v>734</v>
      </c>
      <c r="AA21" s="36" t="s">
        <v>751</v>
      </c>
      <c r="AB21" s="36" t="s">
        <v>519</v>
      </c>
      <c r="AC21" s="36" t="s">
        <v>779</v>
      </c>
      <c r="AD21" s="36" t="s">
        <v>795</v>
      </c>
      <c r="AE21" s="36" t="s">
        <v>810</v>
      </c>
      <c r="AF21" s="36" t="s">
        <v>824</v>
      </c>
      <c r="AG21" s="36" t="s">
        <v>843</v>
      </c>
      <c r="AH21" s="36" t="s">
        <v>484</v>
      </c>
      <c r="AI21" s="36" t="s">
        <v>883</v>
      </c>
      <c r="AJ21" s="36" t="s">
        <v>900</v>
      </c>
      <c r="AK21" s="36" t="s">
        <v>746</v>
      </c>
      <c r="AL21" s="36" t="s">
        <v>936</v>
      </c>
      <c r="AM21" s="36" t="s">
        <v>778</v>
      </c>
      <c r="AN21" s="36" t="s">
        <v>967</v>
      </c>
      <c r="AO21" s="36" t="s">
        <v>938</v>
      </c>
      <c r="AP21" s="36" t="s">
        <v>746</v>
      </c>
      <c r="AQ21" s="36" t="s">
        <v>992</v>
      </c>
      <c r="AR21" s="36" t="s">
        <v>1037</v>
      </c>
      <c r="AS21" s="36" t="s">
        <v>1057</v>
      </c>
      <c r="AT21" s="36" t="s">
        <v>1074</v>
      </c>
      <c r="AU21" s="36" t="s">
        <v>1093</v>
      </c>
      <c r="AV21" s="36" t="s">
        <v>1114</v>
      </c>
      <c r="AW21" s="36" t="s">
        <v>901</v>
      </c>
      <c r="AX21" s="36" t="s">
        <v>1148</v>
      </c>
      <c r="AY21" s="36" t="s">
        <v>1169</v>
      </c>
    </row>
    <row r="22" spans="2:51" ht="18" x14ac:dyDescent="0.25">
      <c r="B22" s="35"/>
      <c r="C22" s="35"/>
      <c r="D22" s="35"/>
      <c r="E22" s="35"/>
      <c r="F22" s="35"/>
      <c r="G22" s="35"/>
      <c r="H22" s="36" t="s">
        <v>455</v>
      </c>
      <c r="I22" s="36" t="s">
        <v>470</v>
      </c>
      <c r="J22" s="36" t="s">
        <v>486</v>
      </c>
      <c r="K22" s="36" t="s">
        <v>506</v>
      </c>
      <c r="L22" s="36" t="s">
        <v>521</v>
      </c>
      <c r="M22" s="36" t="s">
        <v>537</v>
      </c>
      <c r="N22" s="36" t="s">
        <v>506</v>
      </c>
      <c r="O22" s="36" t="s">
        <v>389</v>
      </c>
      <c r="P22" s="36" t="s">
        <v>587</v>
      </c>
      <c r="Q22" s="36" t="s">
        <v>519</v>
      </c>
      <c r="R22" s="36" t="s">
        <v>587</v>
      </c>
      <c r="S22" s="36" t="s">
        <v>587</v>
      </c>
      <c r="T22" s="36" t="s">
        <v>464</v>
      </c>
      <c r="U22" s="36" t="s">
        <v>521</v>
      </c>
      <c r="V22" s="36" t="s">
        <v>587</v>
      </c>
      <c r="W22" s="36" t="s">
        <v>649</v>
      </c>
      <c r="X22" s="36" t="s">
        <v>706</v>
      </c>
      <c r="Y22" s="36" t="s">
        <v>720</v>
      </c>
      <c r="Z22" s="36" t="s">
        <v>735</v>
      </c>
      <c r="AA22" s="36" t="s">
        <v>485</v>
      </c>
      <c r="AB22" s="36" t="s">
        <v>764</v>
      </c>
      <c r="AC22" s="36" t="s">
        <v>780</v>
      </c>
      <c r="AD22" s="36" t="s">
        <v>746</v>
      </c>
      <c r="AE22" s="36" t="s">
        <v>673</v>
      </c>
      <c r="AF22" s="36" t="s">
        <v>698</v>
      </c>
      <c r="AG22" s="36" t="s">
        <v>844</v>
      </c>
      <c r="AH22" s="36" t="s">
        <v>860</v>
      </c>
      <c r="AI22" s="36" t="s">
        <v>751</v>
      </c>
      <c r="AJ22" s="36" t="s">
        <v>901</v>
      </c>
      <c r="AK22" s="36" t="s">
        <v>918</v>
      </c>
      <c r="AL22" s="36" t="s">
        <v>778</v>
      </c>
      <c r="AM22" s="36" t="s">
        <v>881</v>
      </c>
      <c r="AN22" s="36" t="s">
        <v>750</v>
      </c>
      <c r="AO22" s="36" t="s">
        <v>992</v>
      </c>
      <c r="AP22" s="36" t="s">
        <v>993</v>
      </c>
      <c r="AQ22" s="36" t="s">
        <v>1020</v>
      </c>
      <c r="AR22" s="36" t="s">
        <v>1038</v>
      </c>
      <c r="AS22" s="36" t="s">
        <v>917</v>
      </c>
      <c r="AT22" s="36" t="s">
        <v>1075</v>
      </c>
      <c r="AU22" s="36" t="s">
        <v>1094</v>
      </c>
      <c r="AV22" s="36" t="s">
        <v>1115</v>
      </c>
      <c r="AW22" s="36" t="s">
        <v>1129</v>
      </c>
      <c r="AX22" s="36" t="s">
        <v>1149</v>
      </c>
      <c r="AY22" s="36" t="s">
        <v>1170</v>
      </c>
    </row>
    <row r="23" spans="2:51" ht="18" x14ac:dyDescent="0.25">
      <c r="B23" s="36" t="s">
        <v>354</v>
      </c>
      <c r="C23" s="36" t="s">
        <v>369</v>
      </c>
      <c r="D23" s="36" t="s">
        <v>354</v>
      </c>
      <c r="E23" s="36" t="s">
        <v>354</v>
      </c>
      <c r="F23" s="36" t="s">
        <v>424</v>
      </c>
      <c r="G23" s="36" t="s">
        <v>441</v>
      </c>
      <c r="H23" s="35"/>
      <c r="I23" s="35"/>
      <c r="J23" s="35"/>
      <c r="K23" s="35"/>
      <c r="L23" s="35"/>
      <c r="M23" s="35"/>
      <c r="N23" s="35"/>
      <c r="O23" s="35"/>
      <c r="P23" s="35"/>
      <c r="Q23" s="36" t="s">
        <v>483</v>
      </c>
      <c r="R23" s="35"/>
      <c r="S23" s="36" t="s">
        <v>506</v>
      </c>
      <c r="T23" s="35"/>
      <c r="U23" s="35"/>
      <c r="V23" s="35"/>
      <c r="W23" s="36" t="s">
        <v>521</v>
      </c>
      <c r="X23" s="36" t="s">
        <v>699</v>
      </c>
      <c r="Y23" s="36" t="s">
        <v>698</v>
      </c>
      <c r="Z23" s="35"/>
      <c r="AA23" s="36" t="s">
        <v>752</v>
      </c>
      <c r="AB23" s="35"/>
      <c r="AC23" s="36" t="s">
        <v>751</v>
      </c>
      <c r="AD23" s="36" t="s">
        <v>764</v>
      </c>
      <c r="AE23" s="36" t="s">
        <v>751</v>
      </c>
      <c r="AF23" s="36" t="s">
        <v>825</v>
      </c>
      <c r="AG23" s="36" t="s">
        <v>845</v>
      </c>
      <c r="AH23" s="36" t="s">
        <v>861</v>
      </c>
      <c r="AI23" s="36" t="s">
        <v>884</v>
      </c>
      <c r="AJ23" s="36" t="s">
        <v>902</v>
      </c>
      <c r="AK23" s="36" t="s">
        <v>919</v>
      </c>
      <c r="AL23" s="36" t="s">
        <v>881</v>
      </c>
      <c r="AM23" s="36" t="s">
        <v>937</v>
      </c>
      <c r="AN23" s="36" t="s">
        <v>968</v>
      </c>
      <c r="AO23" s="36" t="s">
        <v>993</v>
      </c>
      <c r="AP23" s="36" t="s">
        <v>842</v>
      </c>
      <c r="AQ23" s="36" t="s">
        <v>939</v>
      </c>
      <c r="AR23" s="36" t="s">
        <v>995</v>
      </c>
      <c r="AS23" s="36" t="s">
        <v>1058</v>
      </c>
      <c r="AT23" s="36" t="s">
        <v>1037</v>
      </c>
      <c r="AU23" s="36" t="s">
        <v>969</v>
      </c>
      <c r="AV23" s="36" t="s">
        <v>939</v>
      </c>
      <c r="AW23" s="36" t="s">
        <v>1130</v>
      </c>
      <c r="AX23" s="36" t="s">
        <v>1150</v>
      </c>
      <c r="AY23" s="36" t="s">
        <v>1171</v>
      </c>
    </row>
    <row r="24" spans="2:51" ht="18" x14ac:dyDescent="0.25">
      <c r="B24" s="36" t="s">
        <v>355</v>
      </c>
      <c r="C24" s="36" t="s">
        <v>370</v>
      </c>
      <c r="D24" s="36" t="s">
        <v>390</v>
      </c>
      <c r="E24" s="36" t="s">
        <v>407</v>
      </c>
      <c r="F24" s="36" t="s">
        <v>425</v>
      </c>
      <c r="G24" s="36" t="s">
        <v>410</v>
      </c>
      <c r="H24" s="36" t="s">
        <v>456</v>
      </c>
      <c r="I24" s="36" t="s">
        <v>471</v>
      </c>
      <c r="J24" s="36" t="s">
        <v>487</v>
      </c>
      <c r="K24" s="36" t="s">
        <v>487</v>
      </c>
      <c r="L24" s="36" t="s">
        <v>408</v>
      </c>
      <c r="M24" s="36" t="s">
        <v>538</v>
      </c>
      <c r="N24" s="36" t="s">
        <v>556</v>
      </c>
      <c r="O24" s="36" t="s">
        <v>487</v>
      </c>
      <c r="P24" s="36" t="s">
        <v>538</v>
      </c>
      <c r="Q24" s="36" t="s">
        <v>506</v>
      </c>
      <c r="R24" s="36" t="s">
        <v>424</v>
      </c>
      <c r="S24" s="35"/>
      <c r="T24" s="36" t="s">
        <v>355</v>
      </c>
      <c r="U24" s="36" t="s">
        <v>661</v>
      </c>
      <c r="V24" s="36" t="s">
        <v>633</v>
      </c>
      <c r="W24" s="35"/>
      <c r="X24" s="36" t="s">
        <v>649</v>
      </c>
      <c r="Y24" s="36" t="s">
        <v>659</v>
      </c>
      <c r="Z24" s="36" t="s">
        <v>633</v>
      </c>
      <c r="AA24" s="35"/>
      <c r="AB24" s="36" t="s">
        <v>765</v>
      </c>
      <c r="AC24" s="36" t="s">
        <v>781</v>
      </c>
      <c r="AD24" s="36"/>
      <c r="AE24" s="36"/>
      <c r="AF24" s="35"/>
      <c r="AG24" s="35"/>
      <c r="AH24" s="36" t="s">
        <v>781</v>
      </c>
      <c r="AI24" s="35"/>
      <c r="AJ24" s="35"/>
      <c r="AK24" s="36" t="s">
        <v>781</v>
      </c>
      <c r="AL24" s="36" t="s">
        <v>937</v>
      </c>
      <c r="AM24" s="36" t="s">
        <v>938</v>
      </c>
      <c r="AN24" s="36" t="s">
        <v>969</v>
      </c>
      <c r="AO24" s="36" t="s">
        <v>994</v>
      </c>
      <c r="AP24" s="36" t="s">
        <v>995</v>
      </c>
      <c r="AQ24" s="36" t="s">
        <v>1021</v>
      </c>
      <c r="AR24" s="35"/>
      <c r="AS24" s="36" t="s">
        <v>1059</v>
      </c>
      <c r="AT24" s="36" t="s">
        <v>1076</v>
      </c>
      <c r="AU24" s="36" t="s">
        <v>1095</v>
      </c>
      <c r="AV24" s="36" t="s">
        <v>1116</v>
      </c>
      <c r="AW24" s="36"/>
      <c r="AX24" s="36" t="s">
        <v>1117</v>
      </c>
      <c r="AY24" s="36" t="s">
        <v>1172</v>
      </c>
    </row>
    <row r="25" spans="2:51" ht="18" x14ac:dyDescent="0.25">
      <c r="B25" s="36" t="s">
        <v>356</v>
      </c>
      <c r="C25" s="36" t="s">
        <v>371</v>
      </c>
      <c r="D25" s="36" t="s">
        <v>391</v>
      </c>
      <c r="E25" s="36" t="s">
        <v>408</v>
      </c>
      <c r="F25" s="36" t="s">
        <v>426</v>
      </c>
      <c r="G25" s="36" t="s">
        <v>442</v>
      </c>
      <c r="H25" s="36" t="s">
        <v>391</v>
      </c>
      <c r="I25" s="36" t="s">
        <v>392</v>
      </c>
      <c r="J25" s="36" t="s">
        <v>488</v>
      </c>
      <c r="K25" s="36" t="s">
        <v>507</v>
      </c>
      <c r="L25" s="36" t="s">
        <v>522</v>
      </c>
      <c r="M25" s="36" t="s">
        <v>539</v>
      </c>
      <c r="N25" s="36" t="s">
        <v>557</v>
      </c>
      <c r="O25" s="36" t="s">
        <v>556</v>
      </c>
      <c r="P25" s="36" t="s">
        <v>522</v>
      </c>
      <c r="Q25" s="35"/>
      <c r="R25" s="36" t="s">
        <v>623</v>
      </c>
      <c r="S25" s="36" t="s">
        <v>633</v>
      </c>
      <c r="T25" s="36" t="s">
        <v>390</v>
      </c>
      <c r="U25" s="36" t="s">
        <v>540</v>
      </c>
      <c r="V25" s="36" t="s">
        <v>678</v>
      </c>
      <c r="W25" s="36" t="s">
        <v>636</v>
      </c>
      <c r="X25" s="35"/>
      <c r="Y25" s="36" t="s">
        <v>721</v>
      </c>
      <c r="Z25" s="36" t="s">
        <v>736</v>
      </c>
      <c r="AA25" s="36" t="s">
        <v>753</v>
      </c>
      <c r="AB25" s="36" t="s">
        <v>736</v>
      </c>
      <c r="AC25" s="35"/>
      <c r="AD25" s="36" t="s">
        <v>700</v>
      </c>
      <c r="AE25" s="36" t="s">
        <v>634</v>
      </c>
      <c r="AF25" s="36" t="s">
        <v>408</v>
      </c>
      <c r="AG25" s="36" t="s">
        <v>737</v>
      </c>
      <c r="AH25" s="35"/>
      <c r="AI25" s="36" t="s">
        <v>722</v>
      </c>
      <c r="AJ25" s="36" t="s">
        <v>903</v>
      </c>
      <c r="AK25" s="36" t="s">
        <v>920</v>
      </c>
      <c r="AL25" s="36" t="s">
        <v>938</v>
      </c>
      <c r="AM25" s="36" t="s">
        <v>698</v>
      </c>
      <c r="AN25" s="36" t="s">
        <v>970</v>
      </c>
      <c r="AO25" s="36" t="s">
        <v>995</v>
      </c>
      <c r="AP25" s="35"/>
      <c r="AQ25" s="35"/>
      <c r="AR25" s="36" t="s">
        <v>1039</v>
      </c>
      <c r="AS25" s="36" t="s">
        <v>1060</v>
      </c>
      <c r="AT25" s="35"/>
      <c r="AU25" s="35"/>
      <c r="AV25" s="36" t="s">
        <v>1117</v>
      </c>
      <c r="AW25" s="36" t="s">
        <v>1131</v>
      </c>
      <c r="AX25" s="36" t="s">
        <v>1151</v>
      </c>
      <c r="AY25" s="36"/>
    </row>
    <row r="26" spans="2:51" ht="18" x14ac:dyDescent="0.25">
      <c r="B26" s="36" t="s">
        <v>357</v>
      </c>
      <c r="C26" s="36" t="s">
        <v>357</v>
      </c>
      <c r="D26" s="36" t="s">
        <v>392</v>
      </c>
      <c r="E26" s="36" t="s">
        <v>409</v>
      </c>
      <c r="F26" s="36" t="s">
        <v>392</v>
      </c>
      <c r="G26" s="36" t="s">
        <v>443</v>
      </c>
      <c r="H26" s="36" t="s">
        <v>457</v>
      </c>
      <c r="I26" s="36" t="s">
        <v>457</v>
      </c>
      <c r="J26" s="36" t="s">
        <v>489</v>
      </c>
      <c r="K26" s="36" t="s">
        <v>370</v>
      </c>
      <c r="L26" s="36" t="s">
        <v>523</v>
      </c>
      <c r="M26" s="36" t="s">
        <v>540</v>
      </c>
      <c r="N26" s="36" t="s">
        <v>540</v>
      </c>
      <c r="O26" s="36" t="s">
        <v>571</v>
      </c>
      <c r="P26" s="36" t="s">
        <v>588</v>
      </c>
      <c r="Q26" s="36" t="s">
        <v>609</v>
      </c>
      <c r="R26" s="36" t="s">
        <v>624</v>
      </c>
      <c r="S26" s="36" t="s">
        <v>634</v>
      </c>
      <c r="T26" s="36" t="s">
        <v>471</v>
      </c>
      <c r="U26" s="36" t="s">
        <v>662</v>
      </c>
      <c r="V26" s="36" t="s">
        <v>408</v>
      </c>
      <c r="W26" s="36" t="s">
        <v>700</v>
      </c>
      <c r="X26" s="36" t="s">
        <v>700</v>
      </c>
      <c r="Y26" s="35"/>
      <c r="Z26" s="36" t="s">
        <v>737</v>
      </c>
      <c r="AA26" s="36" t="s">
        <v>754</v>
      </c>
      <c r="AB26" s="36" t="s">
        <v>522</v>
      </c>
      <c r="AC26" s="36" t="s">
        <v>782</v>
      </c>
      <c r="AD26" s="36" t="s">
        <v>717</v>
      </c>
      <c r="AE26" s="36" t="s">
        <v>737</v>
      </c>
      <c r="AF26" s="36" t="s">
        <v>826</v>
      </c>
      <c r="AG26" s="36" t="s">
        <v>783</v>
      </c>
      <c r="AH26" s="36" t="s">
        <v>737</v>
      </c>
      <c r="AI26" s="36" t="s">
        <v>885</v>
      </c>
      <c r="AJ26" s="36" t="s">
        <v>904</v>
      </c>
      <c r="AK26" s="35"/>
      <c r="AL26" s="36" t="s">
        <v>939</v>
      </c>
      <c r="AM26" s="36" t="s">
        <v>952</v>
      </c>
      <c r="AN26" s="35"/>
      <c r="AO26" s="35"/>
      <c r="AP26" s="36" t="s">
        <v>997</v>
      </c>
      <c r="AQ26" s="36" t="s">
        <v>954</v>
      </c>
      <c r="AR26" s="36" t="s">
        <v>971</v>
      </c>
      <c r="AS26" s="35"/>
      <c r="AT26" s="36" t="s">
        <v>922</v>
      </c>
      <c r="AU26" s="36" t="s">
        <v>1096</v>
      </c>
      <c r="AV26" s="36" t="s">
        <v>919</v>
      </c>
      <c r="AW26" s="36" t="s">
        <v>1132</v>
      </c>
      <c r="AX26" s="35"/>
      <c r="AY26" s="36" t="s">
        <v>922</v>
      </c>
    </row>
    <row r="27" spans="2:51" ht="36" x14ac:dyDescent="0.25">
      <c r="B27" s="36" t="s">
        <v>358</v>
      </c>
      <c r="C27" s="36" t="s">
        <v>372</v>
      </c>
      <c r="D27" s="36" t="s">
        <v>358</v>
      </c>
      <c r="E27" s="36" t="s">
        <v>410</v>
      </c>
      <c r="F27" s="36" t="s">
        <v>372</v>
      </c>
      <c r="G27" s="36" t="s">
        <v>444</v>
      </c>
      <c r="H27" s="36" t="s">
        <v>442</v>
      </c>
      <c r="I27" s="36" t="s">
        <v>472</v>
      </c>
      <c r="J27" s="36" t="s">
        <v>442</v>
      </c>
      <c r="K27" s="36" t="s">
        <v>441</v>
      </c>
      <c r="L27" s="36" t="s">
        <v>524</v>
      </c>
      <c r="M27" s="36" t="s">
        <v>541</v>
      </c>
      <c r="N27" s="36" t="s">
        <v>558</v>
      </c>
      <c r="O27" s="36" t="s">
        <v>572</v>
      </c>
      <c r="P27" s="36" t="s">
        <v>589</v>
      </c>
      <c r="Q27" s="36" t="s">
        <v>522</v>
      </c>
      <c r="R27" s="36" t="s">
        <v>573</v>
      </c>
      <c r="S27" s="36" t="s">
        <v>408</v>
      </c>
      <c r="T27" s="36" t="s">
        <v>651</v>
      </c>
      <c r="U27" s="36" t="s">
        <v>623</v>
      </c>
      <c r="V27" s="36" t="s">
        <v>679</v>
      </c>
      <c r="W27" s="36" t="s">
        <v>623</v>
      </c>
      <c r="X27" s="36" t="s">
        <v>623</v>
      </c>
      <c r="Y27" s="36" t="s">
        <v>370</v>
      </c>
      <c r="Z27" s="36" t="s">
        <v>488</v>
      </c>
      <c r="AA27" s="36" t="s">
        <v>636</v>
      </c>
      <c r="AB27" s="36" t="s">
        <v>700</v>
      </c>
      <c r="AC27" s="36" t="s">
        <v>737</v>
      </c>
      <c r="AD27" s="36" t="s">
        <v>763</v>
      </c>
      <c r="AE27" s="36" t="s">
        <v>783</v>
      </c>
      <c r="AF27" s="36" t="s">
        <v>827</v>
      </c>
      <c r="AG27" s="36" t="s">
        <v>846</v>
      </c>
      <c r="AH27" s="36" t="s">
        <v>862</v>
      </c>
      <c r="AI27" s="36" t="s">
        <v>886</v>
      </c>
      <c r="AJ27" s="36" t="s">
        <v>865</v>
      </c>
      <c r="AK27" s="36" t="s">
        <v>921</v>
      </c>
      <c r="AL27" s="35"/>
      <c r="AM27" s="35"/>
      <c r="AN27" s="36" t="s">
        <v>971</v>
      </c>
      <c r="AO27" s="36" t="s">
        <v>922</v>
      </c>
      <c r="AP27" s="36" t="s">
        <v>898</v>
      </c>
      <c r="AQ27" s="36" t="s">
        <v>923</v>
      </c>
      <c r="AR27" s="36" t="s">
        <v>1040</v>
      </c>
      <c r="AS27" s="36" t="s">
        <v>1061</v>
      </c>
      <c r="AT27" s="36" t="s">
        <v>898</v>
      </c>
      <c r="AU27" s="36" t="s">
        <v>1097</v>
      </c>
      <c r="AV27" s="36"/>
      <c r="AW27" s="36" t="s">
        <v>1133</v>
      </c>
      <c r="AX27" s="36" t="s">
        <v>1152</v>
      </c>
      <c r="AY27" s="36" t="s">
        <v>1173</v>
      </c>
    </row>
    <row r="28" spans="2:51" ht="36" x14ac:dyDescent="0.25">
      <c r="D28" s="43"/>
      <c r="H28" s="36" t="s">
        <v>444</v>
      </c>
      <c r="I28" s="36" t="s">
        <v>443</v>
      </c>
      <c r="J28" s="36" t="s">
        <v>372</v>
      </c>
      <c r="K28" s="36" t="s">
        <v>508</v>
      </c>
      <c r="L28" s="36" t="s">
        <v>372</v>
      </c>
      <c r="M28" s="36" t="s">
        <v>542</v>
      </c>
      <c r="N28" s="36" t="s">
        <v>559</v>
      </c>
      <c r="O28" s="36" t="s">
        <v>573</v>
      </c>
      <c r="P28" s="36" t="s">
        <v>590</v>
      </c>
      <c r="Q28" s="36" t="s">
        <v>610</v>
      </c>
      <c r="R28" s="36" t="s">
        <v>443</v>
      </c>
      <c r="S28" s="36" t="s">
        <v>635</v>
      </c>
      <c r="T28" s="36" t="s">
        <v>652</v>
      </c>
      <c r="U28" s="36" t="s">
        <v>663</v>
      </c>
      <c r="V28" s="36" t="s">
        <v>441</v>
      </c>
      <c r="W28" s="36" t="s">
        <v>663</v>
      </c>
      <c r="X28" s="36" t="s">
        <v>508</v>
      </c>
      <c r="Y28" s="36" t="s">
        <v>722</v>
      </c>
      <c r="Z28" s="36" t="s">
        <v>663</v>
      </c>
      <c r="AA28" s="36" t="s">
        <v>755</v>
      </c>
      <c r="AB28" s="36" t="s">
        <v>766</v>
      </c>
      <c r="AC28" s="36" t="s">
        <v>783</v>
      </c>
      <c r="AD28" s="36" t="s">
        <v>796</v>
      </c>
      <c r="AE28" s="36" t="s">
        <v>523</v>
      </c>
      <c r="AF28" s="36" t="s">
        <v>738</v>
      </c>
      <c r="AG28" s="36" t="s">
        <v>847</v>
      </c>
      <c r="AH28" s="36" t="s">
        <v>863</v>
      </c>
      <c r="AI28" s="36" t="s">
        <v>755</v>
      </c>
      <c r="AJ28" s="36" t="s">
        <v>905</v>
      </c>
      <c r="AK28" s="36" t="s">
        <v>922</v>
      </c>
      <c r="AL28" s="36" t="s">
        <v>940</v>
      </c>
      <c r="AM28" s="36" t="s">
        <v>940</v>
      </c>
      <c r="AN28" s="36" t="s">
        <v>972</v>
      </c>
      <c r="AO28" s="36" t="s">
        <v>996</v>
      </c>
      <c r="AP28" s="36" t="s">
        <v>1004</v>
      </c>
      <c r="AQ28" s="36" t="s">
        <v>1022</v>
      </c>
      <c r="AR28" s="36" t="s">
        <v>1041</v>
      </c>
      <c r="AS28" s="36" t="s">
        <v>1062</v>
      </c>
      <c r="AT28" s="36" t="s">
        <v>1077</v>
      </c>
      <c r="AU28" s="36" t="s">
        <v>1098</v>
      </c>
      <c r="AV28" s="36" t="s">
        <v>1097</v>
      </c>
      <c r="AW28" s="36" t="s">
        <v>1099</v>
      </c>
      <c r="AX28" s="36" t="s">
        <v>1153</v>
      </c>
      <c r="AY28" s="36" t="s">
        <v>1174</v>
      </c>
    </row>
    <row r="29" spans="2:51" ht="18" x14ac:dyDescent="0.25">
      <c r="K29" s="37"/>
      <c r="L29" s="36"/>
      <c r="M29" s="36" t="s">
        <v>392</v>
      </c>
      <c r="N29" s="36" t="s">
        <v>560</v>
      </c>
      <c r="O29" s="36" t="s">
        <v>470</v>
      </c>
      <c r="P29" s="36" t="s">
        <v>591</v>
      </c>
      <c r="Q29" s="36" t="s">
        <v>611</v>
      </c>
      <c r="R29" s="36" t="s">
        <v>559</v>
      </c>
      <c r="S29" s="36" t="s">
        <v>636</v>
      </c>
      <c r="T29" s="36" t="s">
        <v>653</v>
      </c>
      <c r="U29" s="36" t="s">
        <v>664</v>
      </c>
      <c r="V29" s="36" t="s">
        <v>680</v>
      </c>
      <c r="W29" s="36" t="s">
        <v>665</v>
      </c>
      <c r="X29" s="36" t="s">
        <v>664</v>
      </c>
      <c r="Y29" s="36" t="s">
        <v>700</v>
      </c>
      <c r="Z29" s="36" t="s">
        <v>738</v>
      </c>
      <c r="AA29" s="36" t="s">
        <v>723</v>
      </c>
      <c r="AB29" s="36" t="s">
        <v>652</v>
      </c>
      <c r="AC29" s="36" t="s">
        <v>523</v>
      </c>
      <c r="AD29" s="36" t="s">
        <v>797</v>
      </c>
      <c r="AE29" s="36" t="s">
        <v>811</v>
      </c>
      <c r="AF29" s="36" t="s">
        <v>828</v>
      </c>
      <c r="AG29" s="36" t="s">
        <v>848</v>
      </c>
      <c r="AH29" s="36" t="s">
        <v>864</v>
      </c>
      <c r="AI29" s="36" t="s">
        <v>887</v>
      </c>
      <c r="AJ29" s="36" t="s">
        <v>906</v>
      </c>
      <c r="AK29" s="36" t="s">
        <v>763</v>
      </c>
      <c r="AL29" s="36" t="s">
        <v>941</v>
      </c>
      <c r="AM29" s="36" t="s">
        <v>953</v>
      </c>
      <c r="AN29" s="36" t="s">
        <v>923</v>
      </c>
      <c r="AO29" s="36" t="s">
        <v>997</v>
      </c>
      <c r="AP29" s="36" t="s">
        <v>956</v>
      </c>
      <c r="AQ29" s="36" t="s">
        <v>1023</v>
      </c>
      <c r="AR29" s="36" t="s">
        <v>1042</v>
      </c>
      <c r="AS29" s="36" t="s">
        <v>942</v>
      </c>
      <c r="AT29" s="36" t="s">
        <v>862</v>
      </c>
      <c r="AU29" s="36" t="s">
        <v>1099</v>
      </c>
      <c r="AV29" s="36" t="s">
        <v>1118</v>
      </c>
      <c r="AW29" s="36" t="s">
        <v>942</v>
      </c>
      <c r="AX29" s="36" t="s">
        <v>1154</v>
      </c>
      <c r="AY29" s="36" t="s">
        <v>1175</v>
      </c>
    </row>
    <row r="30" spans="2:51" ht="18" x14ac:dyDescent="0.25">
      <c r="Q30" s="36" t="s">
        <v>540</v>
      </c>
      <c r="R30" s="42"/>
      <c r="S30" s="36" t="s">
        <v>523</v>
      </c>
      <c r="T30" s="42"/>
      <c r="U30" s="36" t="s">
        <v>665</v>
      </c>
      <c r="V30" s="36" t="s">
        <v>681</v>
      </c>
      <c r="W30" s="36" t="s">
        <v>470</v>
      </c>
      <c r="X30" s="36" t="s">
        <v>652</v>
      </c>
      <c r="Y30" s="36" t="s">
        <v>723</v>
      </c>
      <c r="Z30" s="38"/>
      <c r="AA30" s="36" t="s">
        <v>724</v>
      </c>
      <c r="AB30" s="38"/>
      <c r="AC30" s="36" t="s">
        <v>784</v>
      </c>
      <c r="AD30" s="36" t="s">
        <v>798</v>
      </c>
      <c r="AE30" s="36" t="s">
        <v>812</v>
      </c>
      <c r="AF30" s="36" t="s">
        <v>829</v>
      </c>
      <c r="AG30" s="36" t="s">
        <v>664</v>
      </c>
      <c r="AH30" s="36" t="s">
        <v>865</v>
      </c>
      <c r="AI30" s="36" t="s">
        <v>888</v>
      </c>
      <c r="AJ30" s="36" t="s">
        <v>907</v>
      </c>
      <c r="AK30" s="36" t="s">
        <v>886</v>
      </c>
      <c r="AL30" s="36" t="s">
        <v>942</v>
      </c>
      <c r="AM30" s="36" t="s">
        <v>954</v>
      </c>
      <c r="AN30" s="36" t="s">
        <v>973</v>
      </c>
      <c r="AO30" s="36" t="s">
        <v>898</v>
      </c>
      <c r="AP30" s="36" t="s">
        <v>998</v>
      </c>
      <c r="AQ30" s="36" t="s">
        <v>1024</v>
      </c>
      <c r="AR30" s="36" t="s">
        <v>1043</v>
      </c>
      <c r="AS30" s="36" t="s">
        <v>935</v>
      </c>
      <c r="AT30" s="36" t="s">
        <v>1078</v>
      </c>
      <c r="AU30" s="36" t="s">
        <v>1100</v>
      </c>
      <c r="AV30" s="36" t="s">
        <v>1100</v>
      </c>
      <c r="AW30" s="36" t="s">
        <v>1134</v>
      </c>
      <c r="AX30" s="36" t="s">
        <v>971</v>
      </c>
      <c r="AY30" s="36" t="s">
        <v>1176</v>
      </c>
    </row>
    <row r="31" spans="2:51" ht="18" x14ac:dyDescent="0.25">
      <c r="Q31" s="36" t="s">
        <v>612</v>
      </c>
      <c r="R31" s="40"/>
      <c r="S31" s="36" t="s">
        <v>637</v>
      </c>
      <c r="T31" s="40"/>
      <c r="U31" s="40"/>
      <c r="V31" s="36" t="s">
        <v>682</v>
      </c>
      <c r="W31" s="36" t="s">
        <v>444</v>
      </c>
      <c r="X31" s="36" t="s">
        <v>444</v>
      </c>
      <c r="Y31" s="36" t="s">
        <v>724</v>
      </c>
      <c r="Z31" s="38"/>
      <c r="AA31" s="36" t="s">
        <v>624</v>
      </c>
      <c r="AB31" s="38"/>
      <c r="AC31" s="36" t="s">
        <v>785</v>
      </c>
      <c r="AD31" s="36" t="s">
        <v>589</v>
      </c>
      <c r="AE31" s="37"/>
      <c r="AF31" s="36" t="s">
        <v>470</v>
      </c>
      <c r="AG31" s="36" t="s">
        <v>443</v>
      </c>
      <c r="AH31" s="36" t="s">
        <v>866</v>
      </c>
      <c r="AI31" s="36" t="s">
        <v>844</v>
      </c>
      <c r="AJ31" s="36" t="s">
        <v>908</v>
      </c>
      <c r="AK31" s="36" t="s">
        <v>923</v>
      </c>
      <c r="AL31" s="36" t="s">
        <v>797</v>
      </c>
      <c r="AM31" s="36" t="s">
        <v>942</v>
      </c>
      <c r="AN31" s="36" t="s">
        <v>974</v>
      </c>
      <c r="AO31" s="36" t="s">
        <v>763</v>
      </c>
      <c r="AP31" s="36" t="s">
        <v>1005</v>
      </c>
      <c r="AQ31" s="36" t="s">
        <v>1025</v>
      </c>
      <c r="AR31" s="36" t="s">
        <v>683</v>
      </c>
      <c r="AS31" s="36" t="s">
        <v>1063</v>
      </c>
      <c r="AT31" s="36" t="s">
        <v>1026</v>
      </c>
      <c r="AU31" s="36" t="s">
        <v>935</v>
      </c>
      <c r="AV31" s="36" t="s">
        <v>811</v>
      </c>
      <c r="AW31" s="36" t="s">
        <v>1078</v>
      </c>
      <c r="AX31" s="36" t="s">
        <v>1155</v>
      </c>
      <c r="AY31" s="36" t="s">
        <v>1177</v>
      </c>
    </row>
    <row r="32" spans="2:51" ht="18" x14ac:dyDescent="0.25">
      <c r="Q32" s="36" t="s">
        <v>613</v>
      </c>
      <c r="R32" s="40"/>
      <c r="S32" s="40"/>
      <c r="T32" s="40"/>
      <c r="U32" s="40"/>
      <c r="V32" s="36" t="s">
        <v>683</v>
      </c>
      <c r="W32" s="40"/>
      <c r="X32" s="36" t="s">
        <v>559</v>
      </c>
      <c r="Y32" s="36" t="s">
        <v>443</v>
      </c>
      <c r="AC32" s="36" t="s">
        <v>786</v>
      </c>
      <c r="AD32" s="36" t="s">
        <v>799</v>
      </c>
      <c r="AE32" s="37"/>
      <c r="AF32" s="37"/>
      <c r="AG32" s="40"/>
      <c r="AH32" s="36" t="s">
        <v>443</v>
      </c>
      <c r="AI32" s="36" t="s">
        <v>889</v>
      </c>
      <c r="AJ32" s="36" t="s">
        <v>889</v>
      </c>
      <c r="AK32" s="36" t="s">
        <v>862</v>
      </c>
      <c r="AL32" s="36" t="s">
        <v>864</v>
      </c>
      <c r="AM32" s="36" t="s">
        <v>955</v>
      </c>
      <c r="AN32" s="36" t="s">
        <v>975</v>
      </c>
      <c r="AO32" s="36" t="s">
        <v>998</v>
      </c>
      <c r="AP32" s="36" t="s">
        <v>624</v>
      </c>
      <c r="AQ32" s="36" t="s">
        <v>1026</v>
      </c>
      <c r="AR32" s="36" t="s">
        <v>1044</v>
      </c>
      <c r="AS32" s="36" t="s">
        <v>1064</v>
      </c>
      <c r="AT32" s="36" t="s">
        <v>1079</v>
      </c>
      <c r="AU32" s="36" t="s">
        <v>1101</v>
      </c>
      <c r="AV32" s="36" t="s">
        <v>1077</v>
      </c>
      <c r="AW32" s="36" t="s">
        <v>1135</v>
      </c>
      <c r="AX32" s="36" t="s">
        <v>1064</v>
      </c>
      <c r="AY32" s="36" t="s">
        <v>1178</v>
      </c>
    </row>
    <row r="33" spans="33:51" ht="18" x14ac:dyDescent="0.25">
      <c r="AG33" s="41"/>
      <c r="AI33" s="40"/>
      <c r="AJ33" s="40"/>
      <c r="AK33" s="36" t="s">
        <v>924</v>
      </c>
      <c r="AL33" s="36" t="s">
        <v>943</v>
      </c>
      <c r="AM33" s="36" t="s">
        <v>797</v>
      </c>
      <c r="AN33" s="36" t="s">
        <v>976</v>
      </c>
      <c r="AO33" s="36" t="s">
        <v>624</v>
      </c>
      <c r="AP33" s="36" t="s">
        <v>1006</v>
      </c>
      <c r="AQ33" s="40"/>
      <c r="AR33" s="36" t="s">
        <v>1045</v>
      </c>
      <c r="AS33" s="36" t="s">
        <v>1065</v>
      </c>
      <c r="AT33" s="40"/>
      <c r="AU33" s="36" t="s">
        <v>1102</v>
      </c>
      <c r="AV33" s="36" t="s">
        <v>1026</v>
      </c>
      <c r="AW33" s="36" t="s">
        <v>1136</v>
      </c>
      <c r="AX33" s="36" t="s">
        <v>1026</v>
      </c>
      <c r="AY33" s="40"/>
    </row>
    <row r="34" spans="33:51" ht="18" x14ac:dyDescent="0.25">
      <c r="AI34" s="41"/>
      <c r="AJ34" s="41"/>
      <c r="AL34" s="40"/>
      <c r="AM34" s="36" t="s">
        <v>956</v>
      </c>
      <c r="AN34" s="40"/>
    </row>
    <row r="35" spans="33:51" ht="18" x14ac:dyDescent="0.25">
      <c r="AL35" s="40"/>
      <c r="AM35" s="36" t="s">
        <v>957</v>
      </c>
      <c r="AN35" s="4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3"/>
  <sheetViews>
    <sheetView topLeftCell="X1" workbookViewId="0">
      <selection activeCell="AE34" sqref="AE34"/>
    </sheetView>
  </sheetViews>
  <sheetFormatPr defaultRowHeight="15" x14ac:dyDescent="0.25"/>
  <cols>
    <col min="1" max="1" width="1.140625" customWidth="1"/>
    <col min="2" max="2" width="26.28515625" customWidth="1"/>
    <col min="3" max="3" width="23.28515625" customWidth="1"/>
    <col min="4" max="4" width="19.5703125" customWidth="1"/>
    <col min="5" max="5" width="18" customWidth="1"/>
    <col min="6" max="6" width="16.140625" customWidth="1"/>
    <col min="7" max="7" width="19.85546875" customWidth="1"/>
    <col min="8" max="9" width="17.28515625" customWidth="1"/>
    <col min="10" max="10" width="16.42578125" customWidth="1"/>
    <col min="11" max="11" width="19.42578125" customWidth="1"/>
    <col min="12" max="12" width="19.5703125" customWidth="1"/>
    <col min="13" max="13" width="19.28515625" customWidth="1"/>
    <col min="14" max="14" width="20" customWidth="1"/>
    <col min="15" max="15" width="15.5703125" customWidth="1"/>
    <col min="16" max="16" width="17.42578125" customWidth="1"/>
    <col min="17" max="17" width="16.28515625" customWidth="1"/>
    <col min="18" max="18" width="17" customWidth="1"/>
    <col min="19" max="19" width="24.28515625" customWidth="1"/>
    <col min="20" max="20" width="16.42578125" customWidth="1"/>
    <col min="21" max="21" width="22.7109375" customWidth="1"/>
    <col min="22" max="22" width="16.85546875" customWidth="1"/>
    <col min="23" max="23" width="23.7109375" customWidth="1"/>
    <col min="24" max="24" width="20.85546875" customWidth="1"/>
    <col min="25" max="25" width="20.140625" customWidth="1"/>
    <col min="26" max="26" width="21.5703125" customWidth="1"/>
    <col min="27" max="27" width="21.42578125" customWidth="1"/>
    <col min="28" max="28" width="19.85546875" customWidth="1"/>
    <col min="29" max="29" width="21.5703125" customWidth="1"/>
    <col min="30" max="31" width="25.42578125" customWidth="1"/>
  </cols>
  <sheetData>
    <row r="1" spans="2:31" s="45" customFormat="1" ht="24" x14ac:dyDescent="0.2">
      <c r="B1" s="44" t="s">
        <v>359</v>
      </c>
      <c r="C1" s="44" t="s">
        <v>492</v>
      </c>
      <c r="D1" s="44" t="s">
        <v>1181</v>
      </c>
      <c r="E1" s="44" t="s">
        <v>1190</v>
      </c>
      <c r="F1" s="44" t="s">
        <v>1191</v>
      </c>
      <c r="G1" s="44" t="s">
        <v>639</v>
      </c>
      <c r="H1" s="44" t="s">
        <v>1214</v>
      </c>
      <c r="I1" s="44" t="s">
        <v>1215</v>
      </c>
      <c r="J1" s="44" t="s">
        <v>1216</v>
      </c>
      <c r="K1" s="44" t="s">
        <v>1237</v>
      </c>
      <c r="L1" s="44" t="s">
        <v>1238</v>
      </c>
      <c r="M1" s="44" t="s">
        <v>1239</v>
      </c>
      <c r="N1" s="44" t="s">
        <v>1256</v>
      </c>
      <c r="O1" s="44" t="s">
        <v>1257</v>
      </c>
      <c r="P1" s="44" t="s">
        <v>1258</v>
      </c>
      <c r="Q1" s="44" t="s">
        <v>1282</v>
      </c>
      <c r="R1" s="44" t="s">
        <v>1283</v>
      </c>
      <c r="S1" s="44" t="s">
        <v>1284</v>
      </c>
      <c r="T1" s="44" t="s">
        <v>1308</v>
      </c>
      <c r="U1" s="44" t="s">
        <v>1309</v>
      </c>
      <c r="V1" s="44" t="s">
        <v>1310</v>
      </c>
      <c r="W1" s="44" t="s">
        <v>1341</v>
      </c>
      <c r="X1" s="44" t="s">
        <v>1342</v>
      </c>
      <c r="Y1" s="44" t="s">
        <v>1343</v>
      </c>
      <c r="Z1" s="44" t="s">
        <v>978</v>
      </c>
      <c r="AA1" s="44" t="s">
        <v>1364</v>
      </c>
      <c r="AB1" s="44" t="s">
        <v>1365</v>
      </c>
      <c r="AC1" s="44" t="s">
        <v>1387</v>
      </c>
      <c r="AD1" s="44" t="s">
        <v>1405</v>
      </c>
      <c r="AE1" s="44" t="s">
        <v>1405</v>
      </c>
    </row>
    <row r="2" spans="2:31" ht="18" x14ac:dyDescent="0.25">
      <c r="B2" s="36" t="s">
        <v>336</v>
      </c>
      <c r="C2" s="36" t="s">
        <v>396</v>
      </c>
      <c r="D2" s="36" t="s">
        <v>575</v>
      </c>
      <c r="E2" s="36" t="s">
        <v>575</v>
      </c>
      <c r="F2" s="36" t="s">
        <v>561</v>
      </c>
      <c r="G2" s="36" t="s">
        <v>546</v>
      </c>
      <c r="H2" s="36" t="s">
        <v>1217</v>
      </c>
      <c r="I2" s="36" t="s">
        <v>575</v>
      </c>
      <c r="J2" s="36" t="s">
        <v>427</v>
      </c>
      <c r="K2" s="36" t="s">
        <v>728</v>
      </c>
      <c r="L2" s="36" t="s">
        <v>1246</v>
      </c>
      <c r="M2" s="36" t="s">
        <v>509</v>
      </c>
      <c r="N2" s="36" t="s">
        <v>1259</v>
      </c>
      <c r="O2" s="36" t="s">
        <v>509</v>
      </c>
      <c r="P2" s="36" t="s">
        <v>1217</v>
      </c>
      <c r="Q2" s="36" t="s">
        <v>509</v>
      </c>
      <c r="R2" s="36" t="s">
        <v>1288</v>
      </c>
      <c r="S2" s="36" t="s">
        <v>427</v>
      </c>
      <c r="T2" s="36" t="s">
        <v>1217</v>
      </c>
      <c r="U2" s="36" t="s">
        <v>1320</v>
      </c>
      <c r="V2" s="36" t="s">
        <v>1334</v>
      </c>
      <c r="W2" s="36" t="s">
        <v>1344</v>
      </c>
      <c r="X2" s="36" t="s">
        <v>1344</v>
      </c>
      <c r="Y2" s="36" t="s">
        <v>1358</v>
      </c>
      <c r="Z2" s="36" t="s">
        <v>980</v>
      </c>
      <c r="AA2" s="36" t="s">
        <v>770</v>
      </c>
      <c r="AB2" s="36" t="s">
        <v>1066</v>
      </c>
      <c r="AC2" s="36" t="s">
        <v>1007</v>
      </c>
      <c r="AD2" s="36" t="s">
        <v>1158</v>
      </c>
      <c r="AE2" s="36" t="s">
        <v>651</v>
      </c>
    </row>
    <row r="3" spans="2:31" ht="18" x14ac:dyDescent="0.25">
      <c r="B3" s="36" t="s">
        <v>337</v>
      </c>
      <c r="C3" s="36" t="s">
        <v>525</v>
      </c>
      <c r="D3" s="36" t="s">
        <v>1183</v>
      </c>
      <c r="E3" s="36" t="s">
        <v>1192</v>
      </c>
      <c r="F3" s="36" t="s">
        <v>336</v>
      </c>
      <c r="G3" s="36" t="s">
        <v>614</v>
      </c>
      <c r="H3" s="36" t="s">
        <v>1218</v>
      </c>
      <c r="I3" s="36" t="s">
        <v>850</v>
      </c>
      <c r="J3" s="36" t="s">
        <v>458</v>
      </c>
      <c r="K3" s="36" t="s">
        <v>396</v>
      </c>
      <c r="L3" s="36" t="s">
        <v>707</v>
      </c>
      <c r="M3" s="36" t="s">
        <v>666</v>
      </c>
      <c r="N3" s="36" t="s">
        <v>1260</v>
      </c>
      <c r="O3" s="36" t="s">
        <v>701</v>
      </c>
      <c r="P3" s="36" t="s">
        <v>850</v>
      </c>
      <c r="Q3" s="36" t="s">
        <v>870</v>
      </c>
      <c r="R3" s="36" t="s">
        <v>801</v>
      </c>
      <c r="S3" s="36" t="s">
        <v>1296</v>
      </c>
      <c r="T3" s="36" t="s">
        <v>830</v>
      </c>
      <c r="U3" s="36" t="s">
        <v>1321</v>
      </c>
      <c r="V3" s="36" t="s">
        <v>1030</v>
      </c>
      <c r="W3" s="36" t="s">
        <v>890</v>
      </c>
      <c r="X3" s="36" t="s">
        <v>1260</v>
      </c>
      <c r="Y3" s="36" t="s">
        <v>890</v>
      </c>
      <c r="Z3" s="36" t="s">
        <v>958</v>
      </c>
      <c r="AA3" s="36" t="s">
        <v>1158</v>
      </c>
      <c r="AB3" s="36" t="s">
        <v>1158</v>
      </c>
      <c r="AC3" s="36" t="s">
        <v>1030</v>
      </c>
      <c r="AD3" s="36" t="s">
        <v>958</v>
      </c>
      <c r="AE3" s="36" t="s">
        <v>1139</v>
      </c>
    </row>
    <row r="4" spans="2:31" ht="18" x14ac:dyDescent="0.25">
      <c r="B4" s="36" t="s">
        <v>338</v>
      </c>
      <c r="C4" s="36" t="s">
        <v>526</v>
      </c>
      <c r="D4" s="36" t="s">
        <v>614</v>
      </c>
      <c r="E4" s="36" t="s">
        <v>1193</v>
      </c>
      <c r="F4" s="36" t="s">
        <v>1201</v>
      </c>
      <c r="G4" s="36" t="s">
        <v>547</v>
      </c>
      <c r="H4" s="36" t="s">
        <v>1219</v>
      </c>
      <c r="I4" s="36" t="s">
        <v>376</v>
      </c>
      <c r="J4" s="36" t="s">
        <v>1232</v>
      </c>
      <c r="K4" s="36" t="s">
        <v>729</v>
      </c>
      <c r="L4" s="36" t="s">
        <v>709</v>
      </c>
      <c r="M4" s="36" t="s">
        <v>547</v>
      </c>
      <c r="N4" s="36" t="s">
        <v>1261</v>
      </c>
      <c r="O4" s="36" t="s">
        <v>547</v>
      </c>
      <c r="P4" s="36" t="s">
        <v>1276</v>
      </c>
      <c r="Q4" s="36" t="s">
        <v>547</v>
      </c>
      <c r="R4" s="36" t="s">
        <v>1103</v>
      </c>
      <c r="S4" s="36" t="s">
        <v>1297</v>
      </c>
      <c r="T4" s="36" t="s">
        <v>770</v>
      </c>
      <c r="U4" s="36" t="s">
        <v>1322</v>
      </c>
      <c r="V4" s="36" t="s">
        <v>1335</v>
      </c>
      <c r="W4" s="36" t="s">
        <v>945</v>
      </c>
      <c r="X4" s="36" t="s">
        <v>945</v>
      </c>
      <c r="Y4" s="36" t="s">
        <v>945</v>
      </c>
      <c r="Z4" s="36" t="s">
        <v>981</v>
      </c>
      <c r="AA4" s="36" t="s">
        <v>910</v>
      </c>
      <c r="AB4" s="36" t="s">
        <v>1374</v>
      </c>
      <c r="AC4" s="36" t="s">
        <v>1009</v>
      </c>
      <c r="AD4" s="36" t="s">
        <v>871</v>
      </c>
      <c r="AE4" s="36" t="s">
        <v>1140</v>
      </c>
    </row>
    <row r="5" spans="2:31" ht="18" x14ac:dyDescent="0.25">
      <c r="B5" s="35"/>
      <c r="C5" s="35"/>
      <c r="D5" s="35"/>
      <c r="E5" s="35"/>
      <c r="F5" s="35"/>
      <c r="G5" s="35"/>
      <c r="H5" s="35"/>
      <c r="I5" s="35"/>
      <c r="J5" s="35"/>
      <c r="K5" s="35"/>
      <c r="L5" s="35"/>
      <c r="M5" s="35"/>
      <c r="N5" s="35"/>
      <c r="O5" s="35"/>
      <c r="P5" s="36"/>
      <c r="Q5" s="35"/>
      <c r="R5" s="35"/>
      <c r="S5" s="35"/>
      <c r="T5" s="35"/>
      <c r="U5" s="35"/>
      <c r="V5" s="36" t="s">
        <v>688</v>
      </c>
      <c r="W5" s="35"/>
      <c r="X5" s="35"/>
      <c r="Y5" s="36"/>
      <c r="Z5" s="35"/>
      <c r="AA5" s="35"/>
      <c r="AB5" s="35"/>
      <c r="AC5" s="35"/>
      <c r="AD5" s="35"/>
      <c r="AE5" s="35"/>
    </row>
    <row r="6" spans="2:31" ht="18" x14ac:dyDescent="0.25">
      <c r="B6" s="36" t="s">
        <v>339</v>
      </c>
      <c r="C6" s="36" t="s">
        <v>527</v>
      </c>
      <c r="D6" s="36" t="s">
        <v>641</v>
      </c>
      <c r="E6" s="36" t="s">
        <v>1194</v>
      </c>
      <c r="F6" s="36" t="s">
        <v>1202</v>
      </c>
      <c r="G6" s="36" t="s">
        <v>654</v>
      </c>
      <c r="H6" s="36" t="s">
        <v>513</v>
      </c>
      <c r="I6" s="36" t="s">
        <v>819</v>
      </c>
      <c r="J6" s="36" t="s">
        <v>641</v>
      </c>
      <c r="K6" s="36" t="s">
        <v>527</v>
      </c>
      <c r="L6" s="36" t="s">
        <v>710</v>
      </c>
      <c r="M6" s="36" t="s">
        <v>512</v>
      </c>
      <c r="N6" s="36" t="s">
        <v>1262</v>
      </c>
      <c r="O6" s="36" t="s">
        <v>1267</v>
      </c>
      <c r="P6" s="36" t="s">
        <v>1277</v>
      </c>
      <c r="Q6" s="36" t="s">
        <v>512</v>
      </c>
      <c r="R6" s="36" t="s">
        <v>803</v>
      </c>
      <c r="S6" s="36" t="s">
        <v>1298</v>
      </c>
      <c r="T6" s="36" t="s">
        <v>1267</v>
      </c>
      <c r="U6" s="36" t="s">
        <v>512</v>
      </c>
      <c r="V6" s="35"/>
      <c r="W6" s="36" t="s">
        <v>930</v>
      </c>
      <c r="X6" s="36" t="s">
        <v>872</v>
      </c>
      <c r="Y6" s="36" t="s">
        <v>930</v>
      </c>
      <c r="Z6" s="36" t="s">
        <v>741</v>
      </c>
      <c r="AA6" s="36" t="s">
        <v>819</v>
      </c>
      <c r="AB6" s="36" t="s">
        <v>741</v>
      </c>
      <c r="AC6" s="36" t="s">
        <v>1067</v>
      </c>
      <c r="AD6" s="36" t="s">
        <v>1396</v>
      </c>
      <c r="AE6" s="36" t="s">
        <v>1141</v>
      </c>
    </row>
    <row r="7" spans="2:31" ht="18" x14ac:dyDescent="0.25">
      <c r="B7" s="36" t="s">
        <v>340</v>
      </c>
      <c r="C7" s="36" t="s">
        <v>615</v>
      </c>
      <c r="D7" s="36" t="s">
        <v>529</v>
      </c>
      <c r="E7" s="36" t="s">
        <v>431</v>
      </c>
      <c r="F7" s="36" t="s">
        <v>460</v>
      </c>
      <c r="G7" s="36" t="s">
        <v>655</v>
      </c>
      <c r="H7" s="36" t="s">
        <v>495</v>
      </c>
      <c r="I7" s="36" t="s">
        <v>495</v>
      </c>
      <c r="J7" s="36" t="s">
        <v>502</v>
      </c>
      <c r="K7" s="36" t="s">
        <v>597</v>
      </c>
      <c r="L7" s="36" t="s">
        <v>711</v>
      </c>
      <c r="M7" s="36" t="s">
        <v>819</v>
      </c>
      <c r="N7" s="36" t="s">
        <v>1263</v>
      </c>
      <c r="O7" s="36" t="s">
        <v>1268</v>
      </c>
      <c r="P7" s="36" t="s">
        <v>495</v>
      </c>
      <c r="Q7" s="36" t="s">
        <v>1285</v>
      </c>
      <c r="R7" s="36" t="s">
        <v>1289</v>
      </c>
      <c r="S7" s="36" t="s">
        <v>1264</v>
      </c>
      <c r="T7" s="36" t="s">
        <v>930</v>
      </c>
      <c r="U7" s="36" t="s">
        <v>615</v>
      </c>
      <c r="V7" s="36" t="s">
        <v>741</v>
      </c>
      <c r="W7" s="36" t="s">
        <v>1345</v>
      </c>
      <c r="X7" s="36" t="s">
        <v>1268</v>
      </c>
      <c r="Y7" s="36" t="s">
        <v>710</v>
      </c>
      <c r="Z7" s="36" t="s">
        <v>982</v>
      </c>
      <c r="AA7" s="36" t="s">
        <v>1366</v>
      </c>
      <c r="AB7" s="36" t="s">
        <v>1069</v>
      </c>
      <c r="AC7" s="36" t="s">
        <v>1032</v>
      </c>
      <c r="AD7" s="36" t="s">
        <v>1141</v>
      </c>
      <c r="AE7" s="36" t="s">
        <v>1441</v>
      </c>
    </row>
    <row r="8" spans="2:31" ht="18" x14ac:dyDescent="0.25">
      <c r="B8" s="36" t="s">
        <v>341</v>
      </c>
      <c r="C8" s="36" t="s">
        <v>529</v>
      </c>
      <c r="D8" s="36" t="s">
        <v>578</v>
      </c>
      <c r="E8" s="36" t="s">
        <v>475</v>
      </c>
      <c r="F8" s="36" t="s">
        <v>339</v>
      </c>
      <c r="G8" s="36" t="s">
        <v>644</v>
      </c>
      <c r="H8" s="36" t="s">
        <v>496</v>
      </c>
      <c r="I8" s="36" t="s">
        <v>549</v>
      </c>
      <c r="J8" s="36" t="s">
        <v>1233</v>
      </c>
      <c r="K8" s="36" t="s">
        <v>549</v>
      </c>
      <c r="L8" s="36" t="s">
        <v>819</v>
      </c>
      <c r="M8" s="36" t="s">
        <v>615</v>
      </c>
      <c r="N8" s="36" t="s">
        <v>512</v>
      </c>
      <c r="O8" s="36" t="s">
        <v>757</v>
      </c>
      <c r="P8" s="36" t="s">
        <v>894</v>
      </c>
      <c r="Q8" s="36" t="s">
        <v>787</v>
      </c>
      <c r="R8" s="36" t="s">
        <v>641</v>
      </c>
      <c r="S8" s="36" t="s">
        <v>641</v>
      </c>
      <c r="T8" s="36" t="s">
        <v>1311</v>
      </c>
      <c r="U8" s="36" t="s">
        <v>642</v>
      </c>
      <c r="V8" s="36" t="s">
        <v>1289</v>
      </c>
      <c r="W8" s="36" t="s">
        <v>872</v>
      </c>
      <c r="X8" s="36" t="s">
        <v>1352</v>
      </c>
      <c r="Y8" s="36" t="s">
        <v>642</v>
      </c>
      <c r="Z8" s="36" t="s">
        <v>983</v>
      </c>
      <c r="AA8" s="36" t="s">
        <v>1084</v>
      </c>
      <c r="AB8" s="36" t="s">
        <v>1070</v>
      </c>
      <c r="AC8" s="36" t="s">
        <v>1388</v>
      </c>
      <c r="AD8" s="36" t="s">
        <v>1397</v>
      </c>
      <c r="AE8" s="36" t="s">
        <v>1399</v>
      </c>
    </row>
    <row r="9" spans="2:31" ht="18" x14ac:dyDescent="0.25">
      <c r="B9" s="36" t="s">
        <v>342</v>
      </c>
      <c r="C9" s="36" t="s">
        <v>1182</v>
      </c>
      <c r="D9" s="36" t="s">
        <v>643</v>
      </c>
      <c r="E9" s="36" t="s">
        <v>579</v>
      </c>
      <c r="F9" s="36" t="s">
        <v>712</v>
      </c>
      <c r="G9" s="36" t="s">
        <v>617</v>
      </c>
      <c r="H9" s="36" t="s">
        <v>702</v>
      </c>
      <c r="I9" s="36" t="s">
        <v>702</v>
      </c>
      <c r="J9" s="36" t="s">
        <v>601</v>
      </c>
      <c r="K9" s="36" t="s">
        <v>1240</v>
      </c>
      <c r="L9" s="36" t="s">
        <v>712</v>
      </c>
      <c r="M9" s="36" t="s">
        <v>712</v>
      </c>
      <c r="N9" s="36" t="s">
        <v>819</v>
      </c>
      <c r="O9" s="36" t="s">
        <v>1269</v>
      </c>
      <c r="P9" s="36" t="s">
        <v>628</v>
      </c>
      <c r="Q9" s="36" t="s">
        <v>788</v>
      </c>
      <c r="R9" s="36" t="s">
        <v>772</v>
      </c>
      <c r="S9" s="36" t="s">
        <v>1104</v>
      </c>
      <c r="T9" s="36" t="s">
        <v>1312</v>
      </c>
      <c r="U9" s="36" t="s">
        <v>1323</v>
      </c>
      <c r="V9" s="36" t="s">
        <v>772</v>
      </c>
      <c r="W9" s="36" t="s">
        <v>615</v>
      </c>
      <c r="X9" s="36" t="s">
        <v>1032</v>
      </c>
      <c r="Y9" s="36" t="s">
        <v>853</v>
      </c>
      <c r="Z9" s="36" t="s">
        <v>642</v>
      </c>
      <c r="AA9" s="36" t="s">
        <v>692</v>
      </c>
      <c r="AB9" s="36" t="s">
        <v>1375</v>
      </c>
      <c r="AC9" s="36" t="s">
        <v>1012</v>
      </c>
      <c r="AD9" s="36" t="s">
        <v>1398</v>
      </c>
      <c r="AE9" s="36" t="s">
        <v>1069</v>
      </c>
    </row>
    <row r="10" spans="2:31" ht="18" x14ac:dyDescent="0.25">
      <c r="B10" s="36" t="s">
        <v>343</v>
      </c>
      <c r="C10" s="36" t="s">
        <v>342</v>
      </c>
      <c r="D10" s="36" t="s">
        <v>502</v>
      </c>
      <c r="E10" s="36" t="s">
        <v>433</v>
      </c>
      <c r="F10" s="36" t="s">
        <v>1203</v>
      </c>
      <c r="G10" s="36" t="s">
        <v>381</v>
      </c>
      <c r="H10" s="36" t="s">
        <v>403</v>
      </c>
      <c r="I10" s="36" t="s">
        <v>1011</v>
      </c>
      <c r="J10" s="36" t="s">
        <v>670</v>
      </c>
      <c r="K10" s="36" t="s">
        <v>1241</v>
      </c>
      <c r="L10" s="36" t="s">
        <v>714</v>
      </c>
      <c r="M10" s="36" t="s">
        <v>495</v>
      </c>
      <c r="N10" s="36" t="s">
        <v>1264</v>
      </c>
      <c r="O10" s="36" t="s">
        <v>787</v>
      </c>
      <c r="P10" s="36" t="s">
        <v>1233</v>
      </c>
      <c r="Q10" s="36" t="s">
        <v>565</v>
      </c>
      <c r="R10" s="36" t="s">
        <v>853</v>
      </c>
      <c r="S10" s="36" t="s">
        <v>1299</v>
      </c>
      <c r="T10" s="36" t="s">
        <v>759</v>
      </c>
      <c r="U10" s="36" t="s">
        <v>913</v>
      </c>
      <c r="V10" s="36" t="s">
        <v>913</v>
      </c>
      <c r="W10" s="36" t="s">
        <v>1032</v>
      </c>
      <c r="X10" s="36" t="s">
        <v>853</v>
      </c>
      <c r="Y10" s="36" t="s">
        <v>1012</v>
      </c>
      <c r="Z10" s="36" t="s">
        <v>999</v>
      </c>
      <c r="AA10" s="36" t="s">
        <v>1367</v>
      </c>
      <c r="AB10" s="36" t="s">
        <v>1376</v>
      </c>
      <c r="AC10" s="36" t="s">
        <v>1367</v>
      </c>
      <c r="AD10" s="36" t="s">
        <v>1399</v>
      </c>
      <c r="AE10" s="36" t="s">
        <v>1070</v>
      </c>
    </row>
    <row r="11" spans="2:31" ht="18" x14ac:dyDescent="0.25">
      <c r="B11" s="36" t="s">
        <v>344</v>
      </c>
      <c r="C11" s="36" t="s">
        <v>530</v>
      </c>
      <c r="D11" s="36" t="s">
        <v>600</v>
      </c>
      <c r="E11" s="36" t="s">
        <v>1195</v>
      </c>
      <c r="F11" s="36" t="s">
        <v>1204</v>
      </c>
      <c r="G11" s="36" t="s">
        <v>551</v>
      </c>
      <c r="H11" s="36" t="s">
        <v>1220</v>
      </c>
      <c r="I11" s="36" t="s">
        <v>714</v>
      </c>
      <c r="J11" s="36" t="s">
        <v>433</v>
      </c>
      <c r="K11" s="36" t="s">
        <v>730</v>
      </c>
      <c r="L11" s="36" t="s">
        <v>1247</v>
      </c>
      <c r="M11" s="36" t="s">
        <v>771</v>
      </c>
      <c r="N11" s="36" t="s">
        <v>712</v>
      </c>
      <c r="O11" s="36" t="s">
        <v>758</v>
      </c>
      <c r="P11" s="36" t="s">
        <v>601</v>
      </c>
      <c r="Q11" s="36" t="s">
        <v>758</v>
      </c>
      <c r="R11" s="36" t="s">
        <v>804</v>
      </c>
      <c r="S11" s="36" t="s">
        <v>1278</v>
      </c>
      <c r="T11" s="36" t="s">
        <v>790</v>
      </c>
      <c r="U11" s="36" t="s">
        <v>961</v>
      </c>
      <c r="V11" s="36" t="s">
        <v>714</v>
      </c>
      <c r="W11" s="36" t="s">
        <v>578</v>
      </c>
      <c r="X11" s="36" t="s">
        <v>787</v>
      </c>
      <c r="Y11" s="36" t="s">
        <v>692</v>
      </c>
      <c r="Z11" s="36" t="s">
        <v>875</v>
      </c>
      <c r="AA11" s="36" t="s">
        <v>1166</v>
      </c>
      <c r="AB11" s="36" t="s">
        <v>1377</v>
      </c>
      <c r="AC11" s="36" t="s">
        <v>1389</v>
      </c>
      <c r="AD11" s="36" t="s">
        <v>1069</v>
      </c>
      <c r="AE11" s="36" t="s">
        <v>1442</v>
      </c>
    </row>
    <row r="12" spans="2:31" ht="18" x14ac:dyDescent="0.25">
      <c r="B12" s="36" t="s">
        <v>345</v>
      </c>
      <c r="C12" s="36" t="s">
        <v>531</v>
      </c>
      <c r="D12" s="36" t="s">
        <v>1184</v>
      </c>
      <c r="E12" s="36" t="s">
        <v>656</v>
      </c>
      <c r="F12" s="36" t="s">
        <v>1195</v>
      </c>
      <c r="G12" s="36" t="s">
        <v>618</v>
      </c>
      <c r="H12" s="36" t="s">
        <v>1221</v>
      </c>
      <c r="I12" s="36" t="s">
        <v>1227</v>
      </c>
      <c r="J12" s="36" t="s">
        <v>551</v>
      </c>
      <c r="K12" s="36" t="s">
        <v>1242</v>
      </c>
      <c r="L12" s="36" t="s">
        <v>1248</v>
      </c>
      <c r="M12" s="36" t="s">
        <v>669</v>
      </c>
      <c r="N12" s="36" t="s">
        <v>669</v>
      </c>
      <c r="O12" s="36" t="s">
        <v>551</v>
      </c>
      <c r="P12" s="36" t="s">
        <v>1278</v>
      </c>
      <c r="Q12" s="36" t="s">
        <v>1209</v>
      </c>
      <c r="R12" s="36" t="s">
        <v>1290</v>
      </c>
      <c r="S12" s="36" t="s">
        <v>1300</v>
      </c>
      <c r="T12" s="36" t="s">
        <v>1313</v>
      </c>
      <c r="U12" s="36" t="s">
        <v>1324</v>
      </c>
      <c r="V12" s="36" t="s">
        <v>1336</v>
      </c>
      <c r="W12" s="36" t="s">
        <v>876</v>
      </c>
      <c r="X12" s="36" t="s">
        <v>961</v>
      </c>
      <c r="Y12" s="36" t="s">
        <v>646</v>
      </c>
      <c r="Z12" s="36" t="s">
        <v>1000</v>
      </c>
      <c r="AA12" s="36" t="s">
        <v>1368</v>
      </c>
      <c r="AB12" s="36" t="s">
        <v>1378</v>
      </c>
      <c r="AC12" s="36" t="s">
        <v>1379</v>
      </c>
      <c r="AD12" s="36" t="s">
        <v>1070</v>
      </c>
      <c r="AE12" s="36" t="s">
        <v>1106</v>
      </c>
    </row>
    <row r="13" spans="2:31" ht="18" x14ac:dyDescent="0.25">
      <c r="B13" s="36" t="s">
        <v>346</v>
      </c>
      <c r="C13" s="36" t="s">
        <v>532</v>
      </c>
      <c r="D13" s="36" t="s">
        <v>1185</v>
      </c>
      <c r="E13" s="36" t="s">
        <v>464</v>
      </c>
      <c r="F13" s="36" t="s">
        <v>552</v>
      </c>
      <c r="G13" s="36" t="s">
        <v>656</v>
      </c>
      <c r="H13" s="36" t="s">
        <v>580</v>
      </c>
      <c r="I13" s="36" t="s">
        <v>603</v>
      </c>
      <c r="J13" s="36" t="s">
        <v>730</v>
      </c>
      <c r="K13" s="36" t="s">
        <v>631</v>
      </c>
      <c r="L13" s="36" t="s">
        <v>1249</v>
      </c>
      <c r="M13" s="36" t="s">
        <v>1011</v>
      </c>
      <c r="N13" s="36" t="s">
        <v>1220</v>
      </c>
      <c r="O13" s="36" t="s">
        <v>603</v>
      </c>
      <c r="P13" s="36" t="s">
        <v>854</v>
      </c>
      <c r="Q13" s="36" t="s">
        <v>790</v>
      </c>
      <c r="R13" s="36" t="s">
        <v>602</v>
      </c>
      <c r="S13" s="36" t="s">
        <v>1301</v>
      </c>
      <c r="T13" s="36" t="s">
        <v>1314</v>
      </c>
      <c r="U13" s="36" t="s">
        <v>1013</v>
      </c>
      <c r="V13" s="36" t="s">
        <v>854</v>
      </c>
      <c r="W13" s="36" t="s">
        <v>1346</v>
      </c>
      <c r="X13" s="36" t="s">
        <v>1346</v>
      </c>
      <c r="Y13" s="36" t="s">
        <v>1359</v>
      </c>
      <c r="Z13" s="36" t="s">
        <v>1001</v>
      </c>
      <c r="AA13" s="36" t="s">
        <v>1369</v>
      </c>
      <c r="AB13" s="36" t="s">
        <v>1379</v>
      </c>
      <c r="AC13" s="36" t="s">
        <v>1166</v>
      </c>
      <c r="AD13" s="36" t="s">
        <v>1400</v>
      </c>
      <c r="AE13" s="36" t="s">
        <v>1443</v>
      </c>
    </row>
    <row r="14" spans="2:31" ht="18" x14ac:dyDescent="0.25">
      <c r="B14" s="35"/>
      <c r="C14" s="35"/>
      <c r="D14" s="35"/>
      <c r="E14" s="35"/>
      <c r="F14" s="35"/>
      <c r="G14" s="35"/>
      <c r="H14" s="35"/>
      <c r="I14" s="35"/>
      <c r="J14" s="35"/>
      <c r="K14" s="35"/>
      <c r="L14" s="36" t="s">
        <v>603</v>
      </c>
      <c r="M14" s="35"/>
      <c r="N14" s="35"/>
      <c r="O14" s="35"/>
      <c r="P14" s="36" t="s">
        <v>914</v>
      </c>
      <c r="Q14" s="36" t="s">
        <v>791</v>
      </c>
      <c r="R14" s="35"/>
      <c r="S14" s="36" t="s">
        <v>1302</v>
      </c>
      <c r="T14" s="35"/>
      <c r="U14" s="35"/>
      <c r="V14" s="36" t="s">
        <v>1300</v>
      </c>
      <c r="W14" s="36"/>
      <c r="X14" s="36"/>
      <c r="Y14" s="36" t="s">
        <v>950</v>
      </c>
      <c r="Z14" s="35"/>
      <c r="AA14" s="36" t="s">
        <v>1053</v>
      </c>
      <c r="AB14" s="36" t="s">
        <v>790</v>
      </c>
      <c r="AC14" s="36" t="s">
        <v>1390</v>
      </c>
      <c r="AD14" s="36" t="s">
        <v>1146</v>
      </c>
      <c r="AE14" s="36" t="s">
        <v>1444</v>
      </c>
    </row>
    <row r="15" spans="2:31" ht="18" x14ac:dyDescent="0.25">
      <c r="B15" s="36" t="s">
        <v>347</v>
      </c>
      <c r="C15" s="36" t="s">
        <v>533</v>
      </c>
      <c r="D15" s="36" t="s">
        <v>808</v>
      </c>
      <c r="E15" s="36" t="s">
        <v>567</v>
      </c>
      <c r="F15" s="36" t="s">
        <v>480</v>
      </c>
      <c r="G15" s="36" t="s">
        <v>657</v>
      </c>
      <c r="H15" s="36" t="s">
        <v>384</v>
      </c>
      <c r="I15" s="36" t="s">
        <v>792</v>
      </c>
      <c r="J15" s="36" t="s">
        <v>731</v>
      </c>
      <c r="K15" s="36" t="s">
        <v>731</v>
      </c>
      <c r="L15" s="35"/>
      <c r="M15" s="36" t="s">
        <v>793</v>
      </c>
      <c r="N15" s="36" t="s">
        <v>1265</v>
      </c>
      <c r="O15" s="36" t="s">
        <v>1263</v>
      </c>
      <c r="P15" s="36"/>
      <c r="Q15" s="35"/>
      <c r="R15" s="36" t="s">
        <v>921</v>
      </c>
      <c r="S15" s="35"/>
      <c r="T15" s="36" t="s">
        <v>748</v>
      </c>
      <c r="U15" s="36" t="s">
        <v>695</v>
      </c>
      <c r="V15" s="35"/>
      <c r="W15" s="36" t="s">
        <v>695</v>
      </c>
      <c r="X15" s="36" t="s">
        <v>1353</v>
      </c>
      <c r="Y15" s="36"/>
      <c r="Z15" s="36" t="s">
        <v>856</v>
      </c>
      <c r="AA15" s="35"/>
      <c r="AB15" s="36" t="s">
        <v>1072</v>
      </c>
      <c r="AC15" s="35"/>
      <c r="AD15" s="35"/>
      <c r="AE15" s="35"/>
    </row>
    <row r="16" spans="2:31" ht="18" x14ac:dyDescent="0.25">
      <c r="B16" s="36" t="s">
        <v>348</v>
      </c>
      <c r="C16" s="36" t="s">
        <v>554</v>
      </c>
      <c r="D16" s="36" t="s">
        <v>533</v>
      </c>
      <c r="E16" s="36" t="s">
        <v>1196</v>
      </c>
      <c r="F16" s="36" t="s">
        <v>716</v>
      </c>
      <c r="G16" s="36" t="s">
        <v>481</v>
      </c>
      <c r="H16" s="36" t="s">
        <v>632</v>
      </c>
      <c r="I16" s="36" t="s">
        <v>965</v>
      </c>
      <c r="J16" s="36" t="s">
        <v>1234</v>
      </c>
      <c r="K16" s="36" t="s">
        <v>1243</v>
      </c>
      <c r="L16" s="36" t="s">
        <v>1250</v>
      </c>
      <c r="M16" s="36" t="s">
        <v>1251</v>
      </c>
      <c r="N16" s="36" t="s">
        <v>1266</v>
      </c>
      <c r="O16" s="36" t="s">
        <v>792</v>
      </c>
      <c r="P16" s="36" t="s">
        <v>965</v>
      </c>
      <c r="Q16" s="36" t="s">
        <v>1266</v>
      </c>
      <c r="R16" s="36" t="s">
        <v>695</v>
      </c>
      <c r="S16" s="36" t="s">
        <v>921</v>
      </c>
      <c r="T16" s="36" t="s">
        <v>1315</v>
      </c>
      <c r="U16" s="36" t="s">
        <v>1325</v>
      </c>
      <c r="V16" s="36" t="s">
        <v>856</v>
      </c>
      <c r="W16" s="36" t="s">
        <v>1347</v>
      </c>
      <c r="X16" s="36" t="s">
        <v>1354</v>
      </c>
      <c r="Y16" s="36" t="s">
        <v>1089</v>
      </c>
      <c r="Z16" s="36" t="s">
        <v>877</v>
      </c>
      <c r="AA16" s="36" t="s">
        <v>1255</v>
      </c>
      <c r="AB16" s="35"/>
      <c r="AC16" s="36" t="s">
        <v>1035</v>
      </c>
      <c r="AD16" s="36" t="s">
        <v>1055</v>
      </c>
      <c r="AE16" s="36" t="s">
        <v>1055</v>
      </c>
    </row>
    <row r="17" spans="2:31" ht="18" x14ac:dyDescent="0.25">
      <c r="B17" s="36" t="s">
        <v>349</v>
      </c>
      <c r="C17" s="36" t="s">
        <v>535</v>
      </c>
      <c r="D17" s="36" t="s">
        <v>1186</v>
      </c>
      <c r="E17" s="36" t="s">
        <v>657</v>
      </c>
      <c r="F17" s="36" t="s">
        <v>1205</v>
      </c>
      <c r="G17" s="36" t="s">
        <v>658</v>
      </c>
      <c r="H17" s="36" t="s">
        <v>731</v>
      </c>
      <c r="I17" s="36" t="s">
        <v>810</v>
      </c>
      <c r="J17" s="36" t="s">
        <v>720</v>
      </c>
      <c r="K17" s="36" t="s">
        <v>951</v>
      </c>
      <c r="L17" s="36" t="s">
        <v>717</v>
      </c>
      <c r="M17" s="36" t="s">
        <v>647</v>
      </c>
      <c r="N17" s="36" t="s">
        <v>1251</v>
      </c>
      <c r="O17" s="36" t="s">
        <v>695</v>
      </c>
      <c r="P17" s="36" t="s">
        <v>840</v>
      </c>
      <c r="Q17" s="36" t="s">
        <v>1286</v>
      </c>
      <c r="R17" s="36" t="s">
        <v>672</v>
      </c>
      <c r="S17" s="36" t="s">
        <v>822</v>
      </c>
      <c r="T17" s="36" t="s">
        <v>1316</v>
      </c>
      <c r="U17" s="36" t="s">
        <v>1326</v>
      </c>
      <c r="V17" s="36" t="s">
        <v>809</v>
      </c>
      <c r="W17" s="36" t="s">
        <v>823</v>
      </c>
      <c r="X17" s="36" t="s">
        <v>1002</v>
      </c>
      <c r="Y17" s="36" t="s">
        <v>1360</v>
      </c>
      <c r="Z17" s="36" t="s">
        <v>987</v>
      </c>
      <c r="AA17" s="36" t="s">
        <v>1089</v>
      </c>
      <c r="AB17" s="36" t="s">
        <v>1380</v>
      </c>
      <c r="AC17" s="36" t="s">
        <v>878</v>
      </c>
      <c r="AD17" s="36" t="s">
        <v>1056</v>
      </c>
      <c r="AE17" s="36" t="s">
        <v>1153</v>
      </c>
    </row>
    <row r="18" spans="2:31" ht="18" x14ac:dyDescent="0.25">
      <c r="B18" s="36" t="s">
        <v>350</v>
      </c>
      <c r="C18" s="36" t="s">
        <v>536</v>
      </c>
      <c r="D18" s="36" t="s">
        <v>620</v>
      </c>
      <c r="E18" s="36" t="s">
        <v>1197</v>
      </c>
      <c r="F18" s="36" t="s">
        <v>1206</v>
      </c>
      <c r="G18" s="36" t="s">
        <v>659</v>
      </c>
      <c r="H18" s="36" t="s">
        <v>732</v>
      </c>
      <c r="I18" s="36" t="s">
        <v>660</v>
      </c>
      <c r="J18" s="36" t="s">
        <v>518</v>
      </c>
      <c r="K18" s="36" t="s">
        <v>673</v>
      </c>
      <c r="L18" s="36" t="s">
        <v>763</v>
      </c>
      <c r="M18" s="36" t="s">
        <v>673</v>
      </c>
      <c r="N18" s="36" t="s">
        <v>794</v>
      </c>
      <c r="O18" s="36" t="s">
        <v>762</v>
      </c>
      <c r="P18" s="36" t="s">
        <v>648</v>
      </c>
      <c r="Q18" s="36" t="s">
        <v>762</v>
      </c>
      <c r="R18" s="36" t="s">
        <v>1291</v>
      </c>
      <c r="S18" s="36" t="s">
        <v>1303</v>
      </c>
      <c r="T18" s="36" t="s">
        <v>1317</v>
      </c>
      <c r="U18" s="36" t="s">
        <v>1317</v>
      </c>
      <c r="V18" s="36" t="s">
        <v>1337</v>
      </c>
      <c r="W18" s="36" t="s">
        <v>966</v>
      </c>
      <c r="X18" s="36" t="s">
        <v>1292</v>
      </c>
      <c r="Y18" s="36" t="s">
        <v>879</v>
      </c>
      <c r="Z18" s="36" t="s">
        <v>1002</v>
      </c>
      <c r="AA18" s="36" t="s">
        <v>1090</v>
      </c>
      <c r="AB18" s="36" t="s">
        <v>1073</v>
      </c>
      <c r="AC18" s="36" t="s">
        <v>1391</v>
      </c>
      <c r="AD18" s="36" t="s">
        <v>1057</v>
      </c>
      <c r="AE18" s="36" t="s">
        <v>1057</v>
      </c>
    </row>
    <row r="19" spans="2:31" ht="18" x14ac:dyDescent="0.25">
      <c r="B19" s="36" t="s">
        <v>351</v>
      </c>
      <c r="C19" s="36" t="s">
        <v>485</v>
      </c>
      <c r="D19" s="36" t="s">
        <v>1187</v>
      </c>
      <c r="E19" s="36" t="s">
        <v>581</v>
      </c>
      <c r="F19" s="36" t="s">
        <v>1207</v>
      </c>
      <c r="G19" s="36" t="s">
        <v>660</v>
      </c>
      <c r="H19" s="36" t="s">
        <v>1222</v>
      </c>
      <c r="I19" s="36" t="s">
        <v>721</v>
      </c>
      <c r="J19" s="36" t="s">
        <v>1235</v>
      </c>
      <c r="K19" s="36" t="s">
        <v>733</v>
      </c>
      <c r="L19" s="36" t="s">
        <v>718</v>
      </c>
      <c r="M19" s="36" t="s">
        <v>779</v>
      </c>
      <c r="N19" s="36" t="s">
        <v>779</v>
      </c>
      <c r="O19" s="36" t="s">
        <v>1270</v>
      </c>
      <c r="P19" s="36" t="s">
        <v>1149</v>
      </c>
      <c r="Q19" s="36" t="s">
        <v>965</v>
      </c>
      <c r="R19" s="36" t="s">
        <v>1292</v>
      </c>
      <c r="S19" s="36" t="s">
        <v>777</v>
      </c>
      <c r="T19" s="36" t="s">
        <v>794</v>
      </c>
      <c r="U19" s="36" t="s">
        <v>778</v>
      </c>
      <c r="V19" s="36" t="s">
        <v>859</v>
      </c>
      <c r="W19" s="36" t="s">
        <v>1348</v>
      </c>
      <c r="X19" s="36" t="s">
        <v>823</v>
      </c>
      <c r="Y19" s="36" t="s">
        <v>1361</v>
      </c>
      <c r="Z19" s="36" t="s">
        <v>990</v>
      </c>
      <c r="AA19" s="36" t="s">
        <v>1370</v>
      </c>
      <c r="AB19" s="36" t="s">
        <v>1348</v>
      </c>
      <c r="AC19" s="36" t="s">
        <v>1036</v>
      </c>
      <c r="AD19" s="36" t="s">
        <v>1093</v>
      </c>
      <c r="AE19" s="36" t="s">
        <v>1445</v>
      </c>
    </row>
    <row r="20" spans="2:31" ht="18" x14ac:dyDescent="0.25">
      <c r="B20" s="36" t="s">
        <v>352</v>
      </c>
      <c r="C20" s="36" t="s">
        <v>389</v>
      </c>
      <c r="D20" s="36" t="s">
        <v>1188</v>
      </c>
      <c r="E20" s="36" t="s">
        <v>1198</v>
      </c>
      <c r="F20" s="36" t="s">
        <v>1208</v>
      </c>
      <c r="G20" s="36" t="s">
        <v>483</v>
      </c>
      <c r="H20" s="36" t="s">
        <v>483</v>
      </c>
      <c r="I20" s="36" t="s">
        <v>1228</v>
      </c>
      <c r="J20" s="36" t="s">
        <v>455</v>
      </c>
      <c r="K20" s="36" t="s">
        <v>1222</v>
      </c>
      <c r="L20" s="36" t="s">
        <v>780</v>
      </c>
      <c r="M20" s="36" t="s">
        <v>1252</v>
      </c>
      <c r="N20" s="36" t="s">
        <v>780</v>
      </c>
      <c r="O20" s="36" t="s">
        <v>794</v>
      </c>
      <c r="P20" s="36" t="s">
        <v>485</v>
      </c>
      <c r="Q20" s="36" t="s">
        <v>794</v>
      </c>
      <c r="R20" s="36" t="s">
        <v>1293</v>
      </c>
      <c r="S20" s="36" t="s">
        <v>1304</v>
      </c>
      <c r="T20" s="36" t="s">
        <v>810</v>
      </c>
      <c r="U20" s="36" t="s">
        <v>1327</v>
      </c>
      <c r="V20" s="36" t="s">
        <v>879</v>
      </c>
      <c r="W20" s="36" t="s">
        <v>935</v>
      </c>
      <c r="X20" s="36" t="s">
        <v>900</v>
      </c>
      <c r="Y20" s="36" t="s">
        <v>935</v>
      </c>
      <c r="Z20" s="36" t="s">
        <v>1003</v>
      </c>
      <c r="AA20" s="36" t="s">
        <v>881</v>
      </c>
      <c r="AB20" s="36" t="s">
        <v>1381</v>
      </c>
      <c r="AC20" s="36" t="s">
        <v>1392</v>
      </c>
      <c r="AD20" s="36" t="s">
        <v>1148</v>
      </c>
      <c r="AE20" s="36" t="s">
        <v>1093</v>
      </c>
    </row>
    <row r="21" spans="2:31" ht="18" x14ac:dyDescent="0.25">
      <c r="B21" s="36" t="s">
        <v>353</v>
      </c>
      <c r="C21" s="36" t="s">
        <v>1180</v>
      </c>
      <c r="D21" s="36" t="s">
        <v>484</v>
      </c>
      <c r="E21" s="36" t="s">
        <v>620</v>
      </c>
      <c r="F21" s="36" t="s">
        <v>1209</v>
      </c>
      <c r="G21" s="36" t="s">
        <v>455</v>
      </c>
      <c r="H21" s="36" t="s">
        <v>1223</v>
      </c>
      <c r="I21" s="36" t="s">
        <v>1229</v>
      </c>
      <c r="J21" s="36" t="s">
        <v>584</v>
      </c>
      <c r="K21" s="36" t="s">
        <v>1209</v>
      </c>
      <c r="L21" s="36" t="s">
        <v>698</v>
      </c>
      <c r="M21" s="36" t="s">
        <v>1253</v>
      </c>
      <c r="N21" s="36" t="s">
        <v>1252</v>
      </c>
      <c r="O21" s="36" t="s">
        <v>1271</v>
      </c>
      <c r="P21" s="36" t="s">
        <v>1253</v>
      </c>
      <c r="Q21" s="36" t="s">
        <v>746</v>
      </c>
      <c r="R21" s="36" t="s">
        <v>1294</v>
      </c>
      <c r="S21" s="36" t="s">
        <v>778</v>
      </c>
      <c r="T21" s="36" t="s">
        <v>778</v>
      </c>
      <c r="U21" s="36" t="s">
        <v>698</v>
      </c>
      <c r="V21" s="36" t="s">
        <v>1292</v>
      </c>
      <c r="W21" s="36" t="s">
        <v>899</v>
      </c>
      <c r="X21" s="36" t="s">
        <v>698</v>
      </c>
      <c r="Y21" s="36" t="s">
        <v>936</v>
      </c>
      <c r="Z21" s="36" t="s">
        <v>746</v>
      </c>
      <c r="AA21" s="36" t="s">
        <v>1328</v>
      </c>
      <c r="AB21" s="36" t="s">
        <v>1382</v>
      </c>
      <c r="AC21" s="36" t="s">
        <v>1037</v>
      </c>
      <c r="AD21" s="36" t="s">
        <v>1381</v>
      </c>
      <c r="AE21" s="36" t="s">
        <v>1148</v>
      </c>
    </row>
    <row r="22" spans="2:31" ht="18" x14ac:dyDescent="0.25">
      <c r="B22" s="35"/>
      <c r="C22" s="36" t="s">
        <v>537</v>
      </c>
      <c r="D22" s="36" t="s">
        <v>587</v>
      </c>
      <c r="E22" s="36" t="s">
        <v>455</v>
      </c>
      <c r="F22" s="36" t="s">
        <v>1210</v>
      </c>
      <c r="G22" s="36" t="s">
        <v>521</v>
      </c>
      <c r="H22" s="36" t="s">
        <v>464</v>
      </c>
      <c r="I22" s="36" t="s">
        <v>735</v>
      </c>
      <c r="J22" s="36" t="s">
        <v>1186</v>
      </c>
      <c r="K22" s="36" t="s">
        <v>484</v>
      </c>
      <c r="L22" s="36" t="s">
        <v>750</v>
      </c>
      <c r="M22" s="36" t="s">
        <v>1059</v>
      </c>
      <c r="N22" s="36" t="s">
        <v>735</v>
      </c>
      <c r="O22" s="36" t="s">
        <v>764</v>
      </c>
      <c r="P22" s="36" t="s">
        <v>1235</v>
      </c>
      <c r="Q22" s="36" t="s">
        <v>706</v>
      </c>
      <c r="R22" s="36" t="s">
        <v>794</v>
      </c>
      <c r="S22" s="36" t="s">
        <v>1129</v>
      </c>
      <c r="T22" s="36" t="s">
        <v>1253</v>
      </c>
      <c r="U22" s="36" t="s">
        <v>1328</v>
      </c>
      <c r="V22" s="36" t="s">
        <v>1338</v>
      </c>
      <c r="W22" s="36" t="s">
        <v>698</v>
      </c>
      <c r="X22" s="36" t="s">
        <v>1355</v>
      </c>
      <c r="Y22" s="36" t="s">
        <v>1113</v>
      </c>
      <c r="Z22" s="36" t="s">
        <v>993</v>
      </c>
      <c r="AA22" s="36" t="s">
        <v>1150</v>
      </c>
      <c r="AB22" s="36" t="s">
        <v>1328</v>
      </c>
      <c r="AC22" s="36" t="s">
        <v>1254</v>
      </c>
      <c r="AD22" s="36" t="s">
        <v>1401</v>
      </c>
      <c r="AE22" s="36" t="s">
        <v>1446</v>
      </c>
    </row>
    <row r="23" spans="2:31" ht="18" x14ac:dyDescent="0.25">
      <c r="B23" s="36" t="s">
        <v>354</v>
      </c>
      <c r="C23" s="35"/>
      <c r="D23" s="35"/>
      <c r="E23" s="35"/>
      <c r="F23" s="35"/>
      <c r="G23" s="35"/>
      <c r="H23" s="35"/>
      <c r="I23" s="35"/>
      <c r="J23" s="36" t="s">
        <v>521</v>
      </c>
      <c r="K23" s="35"/>
      <c r="L23" s="36" t="s">
        <v>721</v>
      </c>
      <c r="M23" s="36" t="s">
        <v>1254</v>
      </c>
      <c r="N23" s="36" t="s">
        <v>1254</v>
      </c>
      <c r="O23" s="36" t="s">
        <v>1272</v>
      </c>
      <c r="P23" s="36" t="s">
        <v>734</v>
      </c>
      <c r="Q23" s="36" t="s">
        <v>781</v>
      </c>
      <c r="R23" s="36" t="s">
        <v>718</v>
      </c>
      <c r="S23" s="36" t="s">
        <v>1305</v>
      </c>
      <c r="T23" s="36" t="s">
        <v>1318</v>
      </c>
      <c r="U23" s="36" t="s">
        <v>1253</v>
      </c>
      <c r="V23" s="36" t="s">
        <v>883</v>
      </c>
      <c r="W23" s="36" t="s">
        <v>901</v>
      </c>
      <c r="X23" s="35"/>
      <c r="Y23" s="36" t="s">
        <v>1019</v>
      </c>
      <c r="Z23" s="36" t="s">
        <v>842</v>
      </c>
      <c r="AA23" s="36" t="s">
        <v>919</v>
      </c>
      <c r="AB23" s="36" t="s">
        <v>1383</v>
      </c>
      <c r="AC23" s="36" t="s">
        <v>1393</v>
      </c>
      <c r="AD23" s="36" t="s">
        <v>1150</v>
      </c>
      <c r="AE23" s="36" t="s">
        <v>1094</v>
      </c>
    </row>
    <row r="24" spans="2:31" ht="18" x14ac:dyDescent="0.25">
      <c r="B24" s="36" t="s">
        <v>355</v>
      </c>
      <c r="C24" s="36" t="s">
        <v>538</v>
      </c>
      <c r="D24" s="36" t="s">
        <v>634</v>
      </c>
      <c r="E24" s="36" t="s">
        <v>424</v>
      </c>
      <c r="F24" s="36" t="s">
        <v>1211</v>
      </c>
      <c r="G24" s="36" t="s">
        <v>661</v>
      </c>
      <c r="H24" s="36" t="s">
        <v>634</v>
      </c>
      <c r="I24" s="36" t="s">
        <v>556</v>
      </c>
      <c r="J24" s="36"/>
      <c r="K24" s="36" t="s">
        <v>1244</v>
      </c>
      <c r="L24" s="36" t="s">
        <v>484</v>
      </c>
      <c r="M24" s="35"/>
      <c r="N24" s="35"/>
      <c r="O24" s="36" t="s">
        <v>1273</v>
      </c>
      <c r="P24" s="36"/>
      <c r="Q24" s="35"/>
      <c r="R24" s="36" t="s">
        <v>937</v>
      </c>
      <c r="S24" s="35"/>
      <c r="T24" s="36" t="s">
        <v>1254</v>
      </c>
      <c r="U24" s="36" t="s">
        <v>860</v>
      </c>
      <c r="V24" s="36" t="s">
        <v>1129</v>
      </c>
      <c r="W24" s="36" t="s">
        <v>902</v>
      </c>
      <c r="X24" s="36" t="s">
        <v>922</v>
      </c>
      <c r="Y24" s="36" t="s">
        <v>746</v>
      </c>
      <c r="Z24" s="36" t="s">
        <v>995</v>
      </c>
      <c r="AA24" s="36" t="s">
        <v>970</v>
      </c>
      <c r="AB24" s="36" t="s">
        <v>1076</v>
      </c>
      <c r="AC24" s="36" t="s">
        <v>995</v>
      </c>
      <c r="AD24" s="36" t="s">
        <v>1117</v>
      </c>
      <c r="AE24" s="36" t="s">
        <v>1149</v>
      </c>
    </row>
    <row r="25" spans="2:31" ht="18" x14ac:dyDescent="0.25">
      <c r="B25" s="36" t="s">
        <v>356</v>
      </c>
      <c r="C25" s="36" t="s">
        <v>539</v>
      </c>
      <c r="D25" s="36" t="s">
        <v>408</v>
      </c>
      <c r="E25" s="36" t="s">
        <v>471</v>
      </c>
      <c r="F25" s="36" t="s">
        <v>1212</v>
      </c>
      <c r="G25" s="36" t="s">
        <v>540</v>
      </c>
      <c r="H25" s="36" t="s">
        <v>1224</v>
      </c>
      <c r="I25" s="36" t="s">
        <v>488</v>
      </c>
      <c r="J25" s="36" t="s">
        <v>634</v>
      </c>
      <c r="K25" s="36" t="s">
        <v>538</v>
      </c>
      <c r="L25" s="36" t="s">
        <v>485</v>
      </c>
      <c r="M25" s="36" t="s">
        <v>634</v>
      </c>
      <c r="N25" s="36" t="s">
        <v>782</v>
      </c>
      <c r="O25" s="35"/>
      <c r="P25" s="36" t="s">
        <v>1279</v>
      </c>
      <c r="Q25" s="36" t="s">
        <v>922</v>
      </c>
      <c r="R25" s="36" t="s">
        <v>751</v>
      </c>
      <c r="S25" s="36" t="s">
        <v>922</v>
      </c>
      <c r="T25" s="35"/>
      <c r="U25" s="36" t="s">
        <v>1329</v>
      </c>
      <c r="V25" s="36" t="s">
        <v>1339</v>
      </c>
      <c r="W25" s="35"/>
      <c r="X25" s="36" t="s">
        <v>1356</v>
      </c>
      <c r="Y25" s="36" t="s">
        <v>1362</v>
      </c>
      <c r="Z25" s="35"/>
      <c r="AA25" s="35"/>
      <c r="AB25" s="36" t="s">
        <v>970</v>
      </c>
      <c r="AC25" s="35"/>
      <c r="AD25" s="35"/>
      <c r="AE25" s="36" t="s">
        <v>1150</v>
      </c>
    </row>
    <row r="26" spans="2:31" ht="18" x14ac:dyDescent="0.25">
      <c r="B26" s="36" t="s">
        <v>357</v>
      </c>
      <c r="C26" s="36" t="s">
        <v>540</v>
      </c>
      <c r="D26" s="36" t="s">
        <v>522</v>
      </c>
      <c r="E26" s="36" t="s">
        <v>557</v>
      </c>
      <c r="F26" s="36" t="s">
        <v>589</v>
      </c>
      <c r="G26" s="36" t="s">
        <v>662</v>
      </c>
      <c r="H26" s="36" t="s">
        <v>523</v>
      </c>
      <c r="I26" s="36" t="s">
        <v>1230</v>
      </c>
      <c r="J26" s="36" t="s">
        <v>678</v>
      </c>
      <c r="K26" s="36" t="s">
        <v>1245</v>
      </c>
      <c r="L26" s="35"/>
      <c r="M26" s="36" t="s">
        <v>1255</v>
      </c>
      <c r="N26" s="36" t="s">
        <v>1255</v>
      </c>
      <c r="O26" s="36" t="s">
        <v>1274</v>
      </c>
      <c r="P26" s="36" t="s">
        <v>903</v>
      </c>
      <c r="Q26" s="36" t="s">
        <v>488</v>
      </c>
      <c r="R26" s="35"/>
      <c r="S26" s="36" t="s">
        <v>1306</v>
      </c>
      <c r="T26" s="36" t="s">
        <v>904</v>
      </c>
      <c r="U26" s="35"/>
      <c r="V26" s="35"/>
      <c r="W26" s="36" t="s">
        <v>903</v>
      </c>
      <c r="X26" s="36" t="s">
        <v>754</v>
      </c>
      <c r="Y26" s="36" t="s">
        <v>1363</v>
      </c>
      <c r="Z26" s="36" t="s">
        <v>997</v>
      </c>
      <c r="AA26" s="36" t="s">
        <v>922</v>
      </c>
      <c r="AB26" s="35"/>
      <c r="AC26" s="36" t="s">
        <v>921</v>
      </c>
      <c r="AD26" s="36" t="s">
        <v>1402</v>
      </c>
      <c r="AE26" s="36" t="s">
        <v>1117</v>
      </c>
    </row>
    <row r="27" spans="2:31" ht="18" x14ac:dyDescent="0.25">
      <c r="B27" s="36" t="s">
        <v>358</v>
      </c>
      <c r="C27" s="36" t="s">
        <v>541</v>
      </c>
      <c r="D27" s="36" t="s">
        <v>441</v>
      </c>
      <c r="E27" s="36" t="s">
        <v>1199</v>
      </c>
      <c r="F27" s="36" t="s">
        <v>1200</v>
      </c>
      <c r="G27" s="36" t="s">
        <v>623</v>
      </c>
      <c r="H27" s="36" t="s">
        <v>1225</v>
      </c>
      <c r="I27" s="36" t="s">
        <v>557</v>
      </c>
      <c r="J27" s="36" t="s">
        <v>1230</v>
      </c>
      <c r="K27" s="36" t="s">
        <v>488</v>
      </c>
      <c r="L27" s="36" t="s">
        <v>522</v>
      </c>
      <c r="M27" s="36" t="s">
        <v>661</v>
      </c>
      <c r="N27" s="36" t="s">
        <v>661</v>
      </c>
      <c r="O27" s="36" t="s">
        <v>765</v>
      </c>
      <c r="P27" s="36" t="s">
        <v>680</v>
      </c>
      <c r="Q27" s="36" t="s">
        <v>722</v>
      </c>
      <c r="R27" s="36" t="s">
        <v>634</v>
      </c>
      <c r="S27" s="36" t="s">
        <v>996</v>
      </c>
      <c r="T27" s="36" t="s">
        <v>738</v>
      </c>
      <c r="U27" s="36" t="s">
        <v>847</v>
      </c>
      <c r="V27" s="36" t="s">
        <v>922</v>
      </c>
      <c r="W27" s="36" t="s">
        <v>904</v>
      </c>
      <c r="X27" s="36" t="s">
        <v>1118</v>
      </c>
      <c r="Y27" s="36"/>
      <c r="Z27" s="36" t="s">
        <v>898</v>
      </c>
      <c r="AA27" s="36" t="s">
        <v>1371</v>
      </c>
      <c r="AB27" s="36" t="s">
        <v>922</v>
      </c>
      <c r="AC27" s="36" t="s">
        <v>1394</v>
      </c>
      <c r="AD27" s="36" t="s">
        <v>754</v>
      </c>
      <c r="AE27" s="36"/>
    </row>
    <row r="28" spans="2:31" ht="18" x14ac:dyDescent="0.25">
      <c r="B28" s="37"/>
      <c r="C28" s="36" t="s">
        <v>542</v>
      </c>
      <c r="D28" s="36" t="s">
        <v>1189</v>
      </c>
      <c r="E28" s="36" t="s">
        <v>1200</v>
      </c>
      <c r="F28" s="36" t="s">
        <v>1213</v>
      </c>
      <c r="G28" s="36" t="s">
        <v>663</v>
      </c>
      <c r="H28" s="36" t="s">
        <v>1226</v>
      </c>
      <c r="I28" s="36" t="s">
        <v>680</v>
      </c>
      <c r="J28" s="36" t="s">
        <v>680</v>
      </c>
      <c r="K28" s="36" t="s">
        <v>663</v>
      </c>
      <c r="L28" s="36" t="s">
        <v>370</v>
      </c>
      <c r="M28" s="36" t="s">
        <v>540</v>
      </c>
      <c r="N28" s="36" t="s">
        <v>1230</v>
      </c>
      <c r="O28" s="36" t="s">
        <v>1275</v>
      </c>
      <c r="P28" s="36" t="s">
        <v>1280</v>
      </c>
      <c r="Q28" s="36" t="s">
        <v>796</v>
      </c>
      <c r="R28" s="36" t="s">
        <v>678</v>
      </c>
      <c r="S28" s="36" t="s">
        <v>904</v>
      </c>
      <c r="T28" s="36" t="s">
        <v>906</v>
      </c>
      <c r="U28" s="36" t="s">
        <v>1330</v>
      </c>
      <c r="V28" s="36" t="s">
        <v>1340</v>
      </c>
      <c r="W28" s="36" t="s">
        <v>1349</v>
      </c>
      <c r="X28" s="36" t="s">
        <v>903</v>
      </c>
      <c r="Y28" s="36" t="s">
        <v>940</v>
      </c>
      <c r="Z28" s="36" t="s">
        <v>1004</v>
      </c>
      <c r="AA28" s="36" t="s">
        <v>1004</v>
      </c>
      <c r="AB28" s="36" t="s">
        <v>898</v>
      </c>
      <c r="AC28" s="36" t="s">
        <v>903</v>
      </c>
      <c r="AD28" s="36" t="s">
        <v>1154</v>
      </c>
      <c r="AE28" s="36" t="s">
        <v>1154</v>
      </c>
    </row>
    <row r="29" spans="2:31" ht="18" x14ac:dyDescent="0.25">
      <c r="B29" s="37"/>
      <c r="C29" s="36" t="s">
        <v>392</v>
      </c>
      <c r="D29" s="36" t="s">
        <v>542</v>
      </c>
      <c r="E29" s="36" t="s">
        <v>591</v>
      </c>
      <c r="F29" s="36" t="s">
        <v>444</v>
      </c>
      <c r="G29" s="36" t="s">
        <v>664</v>
      </c>
      <c r="H29" s="36" t="s">
        <v>724</v>
      </c>
      <c r="I29" s="36" t="s">
        <v>589</v>
      </c>
      <c r="J29" s="36" t="s">
        <v>1211</v>
      </c>
      <c r="K29" s="36" t="s">
        <v>738</v>
      </c>
      <c r="L29" s="36" t="s">
        <v>700</v>
      </c>
      <c r="M29" s="36" t="s">
        <v>680</v>
      </c>
      <c r="N29" s="36" t="s">
        <v>905</v>
      </c>
      <c r="O29" s="36" t="s">
        <v>717</v>
      </c>
      <c r="P29" s="36" t="s">
        <v>1065</v>
      </c>
      <c r="Q29" s="36" t="s">
        <v>589</v>
      </c>
      <c r="R29" s="36" t="s">
        <v>488</v>
      </c>
      <c r="S29" s="36" t="s">
        <v>717</v>
      </c>
      <c r="T29" s="36" t="s">
        <v>1319</v>
      </c>
      <c r="U29" s="36" t="s">
        <v>1331</v>
      </c>
      <c r="V29" s="36" t="s">
        <v>762</v>
      </c>
      <c r="W29" s="36" t="s">
        <v>1077</v>
      </c>
      <c r="X29" s="36" t="s">
        <v>1349</v>
      </c>
      <c r="Y29" s="36" t="s">
        <v>783</v>
      </c>
      <c r="Z29" s="36" t="s">
        <v>956</v>
      </c>
      <c r="AA29" s="36" t="s">
        <v>1023</v>
      </c>
      <c r="AB29" s="36" t="s">
        <v>1384</v>
      </c>
      <c r="AC29" s="36" t="s">
        <v>1395</v>
      </c>
      <c r="AD29" s="36" t="s">
        <v>971</v>
      </c>
      <c r="AE29" s="36" t="s">
        <v>971</v>
      </c>
    </row>
    <row r="30" spans="2:31" ht="18" x14ac:dyDescent="0.25">
      <c r="E30" s="37"/>
      <c r="F30" s="37"/>
      <c r="G30" s="36" t="s">
        <v>665</v>
      </c>
      <c r="H30" s="37"/>
      <c r="I30" s="36" t="s">
        <v>1231</v>
      </c>
      <c r="J30" s="36" t="s">
        <v>1236</v>
      </c>
      <c r="K30" s="40"/>
      <c r="L30" s="36" t="s">
        <v>1212</v>
      </c>
      <c r="M30" s="36" t="s">
        <v>905</v>
      </c>
      <c r="N30" s="36" t="s">
        <v>665</v>
      </c>
      <c r="O30" s="36" t="s">
        <v>763</v>
      </c>
      <c r="P30" s="36" t="s">
        <v>624</v>
      </c>
      <c r="Q30" s="36" t="s">
        <v>1287</v>
      </c>
      <c r="R30" s="36" t="s">
        <v>811</v>
      </c>
      <c r="S30" s="36" t="s">
        <v>796</v>
      </c>
      <c r="T30" s="36" t="s">
        <v>624</v>
      </c>
      <c r="U30" s="36" t="s">
        <v>1332</v>
      </c>
      <c r="V30" s="36" t="s">
        <v>1077</v>
      </c>
      <c r="W30" s="36" t="s">
        <v>905</v>
      </c>
      <c r="X30" s="36" t="s">
        <v>1077</v>
      </c>
      <c r="Y30" s="36" t="s">
        <v>942</v>
      </c>
      <c r="Z30" s="36" t="s">
        <v>998</v>
      </c>
      <c r="AA30" s="36" t="s">
        <v>1372</v>
      </c>
      <c r="AB30" s="36" t="s">
        <v>798</v>
      </c>
      <c r="AC30" s="36" t="s">
        <v>1041</v>
      </c>
      <c r="AD30" s="36" t="s">
        <v>1403</v>
      </c>
      <c r="AE30" s="36" t="s">
        <v>1447</v>
      </c>
    </row>
    <row r="31" spans="2:31" ht="18" x14ac:dyDescent="0.25">
      <c r="H31" s="37"/>
      <c r="I31" s="37"/>
      <c r="J31" s="36" t="s">
        <v>724</v>
      </c>
      <c r="K31" s="40"/>
      <c r="L31" s="36" t="s">
        <v>457</v>
      </c>
      <c r="M31" s="36" t="s">
        <v>665</v>
      </c>
      <c r="N31" s="36" t="s">
        <v>1065</v>
      </c>
      <c r="O31" s="36" t="s">
        <v>1077</v>
      </c>
      <c r="P31" s="36" t="s">
        <v>1281</v>
      </c>
      <c r="Q31" s="36" t="s">
        <v>624</v>
      </c>
      <c r="R31" s="36" t="s">
        <v>812</v>
      </c>
      <c r="S31" s="36" t="s">
        <v>976</v>
      </c>
      <c r="T31" s="36" t="s">
        <v>470</v>
      </c>
      <c r="U31" s="36" t="s">
        <v>1333</v>
      </c>
      <c r="V31" s="36" t="s">
        <v>755</v>
      </c>
      <c r="W31" s="36" t="s">
        <v>1350</v>
      </c>
      <c r="X31" s="36" t="s">
        <v>1350</v>
      </c>
      <c r="Y31" s="36" t="s">
        <v>956</v>
      </c>
      <c r="Z31" s="36" t="s">
        <v>1005</v>
      </c>
      <c r="AA31" s="36" t="s">
        <v>1155</v>
      </c>
      <c r="AB31" s="36" t="s">
        <v>1385</v>
      </c>
      <c r="AC31" s="36" t="s">
        <v>974</v>
      </c>
      <c r="AD31" s="36" t="s">
        <v>1404</v>
      </c>
      <c r="AE31" s="36" t="s">
        <v>1404</v>
      </c>
    </row>
    <row r="32" spans="2:31" ht="18" x14ac:dyDescent="0.25">
      <c r="K32" s="40"/>
      <c r="L32" s="36" t="s">
        <v>724</v>
      </c>
      <c r="M32" s="40"/>
      <c r="N32" s="46"/>
      <c r="O32" s="36" t="s">
        <v>799</v>
      </c>
      <c r="P32" s="36" t="s">
        <v>976</v>
      </c>
      <c r="Q32" s="40"/>
      <c r="R32" s="36" t="s">
        <v>1295</v>
      </c>
      <c r="S32" s="36" t="s">
        <v>1307</v>
      </c>
      <c r="T32" s="36" t="s">
        <v>1006</v>
      </c>
      <c r="U32" s="36" t="s">
        <v>511</v>
      </c>
      <c r="V32" s="36" t="s">
        <v>1280</v>
      </c>
      <c r="W32" s="36" t="s">
        <v>1351</v>
      </c>
      <c r="X32" s="36" t="s">
        <v>1357</v>
      </c>
      <c r="Y32" s="36" t="s">
        <v>1077</v>
      </c>
      <c r="Z32" s="36" t="s">
        <v>624</v>
      </c>
      <c r="AA32" s="36" t="s">
        <v>1135</v>
      </c>
      <c r="AB32" s="36" t="s">
        <v>1386</v>
      </c>
      <c r="AC32" s="36" t="s">
        <v>1177</v>
      </c>
      <c r="AD32" s="36" t="s">
        <v>1026</v>
      </c>
      <c r="AE32" s="36" t="s">
        <v>1448</v>
      </c>
    </row>
    <row r="33" spans="20:31" ht="18" x14ac:dyDescent="0.25">
      <c r="T33" s="40"/>
      <c r="U33" s="36" t="s">
        <v>1006</v>
      </c>
      <c r="V33" s="46"/>
      <c r="W33" s="36" t="s">
        <v>889</v>
      </c>
      <c r="X33" s="36" t="s">
        <v>1351</v>
      </c>
      <c r="Y33" s="36" t="s">
        <v>957</v>
      </c>
      <c r="Z33" s="36" t="s">
        <v>1006</v>
      </c>
      <c r="AA33" s="36" t="s">
        <v>1373</v>
      </c>
      <c r="AB33" s="36" t="s">
        <v>1079</v>
      </c>
      <c r="AC33" s="36" t="s">
        <v>889</v>
      </c>
      <c r="AD33" s="36" t="s">
        <v>1178</v>
      </c>
      <c r="AE33" s="36" t="s">
        <v>683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6"/>
  <sheetViews>
    <sheetView topLeftCell="B1" workbookViewId="0">
      <selection activeCell="B1" sqref="B1"/>
    </sheetView>
  </sheetViews>
  <sheetFormatPr defaultRowHeight="15" x14ac:dyDescent="0.25"/>
  <cols>
    <col min="1" max="1" width="1.7109375" customWidth="1"/>
    <col min="2" max="2" width="4" style="98" customWidth="1"/>
    <col min="3" max="3" width="183.140625" style="97" customWidth="1"/>
  </cols>
  <sheetData>
    <row r="1" spans="2:3" ht="17.25" customHeight="1" x14ac:dyDescent="0.25">
      <c r="B1" s="98">
        <v>7</v>
      </c>
      <c r="C1" s="96" t="s">
        <v>1408</v>
      </c>
    </row>
    <row r="2" spans="2:3" ht="17.25" customHeight="1" x14ac:dyDescent="0.25">
      <c r="B2" s="98">
        <v>6</v>
      </c>
      <c r="C2" s="96" t="s">
        <v>1409</v>
      </c>
    </row>
    <row r="3" spans="2:3" ht="17.25" customHeight="1" x14ac:dyDescent="0.25">
      <c r="B3" s="98">
        <v>5</v>
      </c>
      <c r="C3" s="95" t="s">
        <v>1410</v>
      </c>
    </row>
    <row r="4" spans="2:3" ht="37.5" x14ac:dyDescent="0.25">
      <c r="B4" s="98">
        <v>4</v>
      </c>
      <c r="C4" s="99" t="s">
        <v>1411</v>
      </c>
    </row>
    <row r="5" spans="2:3" ht="93.75" x14ac:dyDescent="0.25">
      <c r="B5" s="98">
        <v>3</v>
      </c>
      <c r="C5" s="96" t="s">
        <v>1412</v>
      </c>
    </row>
    <row r="6" spans="2:3" ht="168.75" x14ac:dyDescent="0.25">
      <c r="B6" s="98">
        <v>2</v>
      </c>
      <c r="C6" s="96" t="s">
        <v>1413</v>
      </c>
    </row>
    <row r="7" spans="2:3" ht="409.5" x14ac:dyDescent="0.25">
      <c r="B7" s="98">
        <v>1</v>
      </c>
      <c r="C7" s="96" t="s">
        <v>1414</v>
      </c>
    </row>
    <row r="8" spans="2:3" ht="17.25" customHeight="1" x14ac:dyDescent="0.25">
      <c r="C8" s="94"/>
    </row>
    <row r="9" spans="2:3" ht="17.25" customHeight="1" x14ac:dyDescent="0.25">
      <c r="C9" s="95"/>
    </row>
    <row r="10" spans="2:3" ht="17.25" customHeight="1" x14ac:dyDescent="0.25">
      <c r="C10" s="94"/>
    </row>
    <row r="11" spans="2:3" ht="17.25" customHeight="1" x14ac:dyDescent="0.25">
      <c r="C11" s="93"/>
    </row>
    <row r="12" spans="2:3" ht="17.25" customHeight="1" x14ac:dyDescent="0.25">
      <c r="C12" s="95"/>
    </row>
    <row r="13" spans="2:3" ht="17.25" customHeight="1" x14ac:dyDescent="0.25">
      <c r="C13" s="95"/>
    </row>
    <row r="14" spans="2:3" ht="17.25" customHeight="1" x14ac:dyDescent="0.25">
      <c r="C14" s="95"/>
    </row>
    <row r="15" spans="2:3" ht="17.25" customHeight="1" x14ac:dyDescent="0.25">
      <c r="C15" s="95"/>
    </row>
    <row r="16" spans="2:3" ht="17.25" customHeight="1" x14ac:dyDescent="0.25">
      <c r="C16" s="95"/>
    </row>
    <row r="17" spans="3:3" ht="17.25" customHeight="1" x14ac:dyDescent="0.25">
      <c r="C17" s="94"/>
    </row>
    <row r="18" spans="3:3" ht="17.25" customHeight="1" x14ac:dyDescent="0.25">
      <c r="C18" s="95"/>
    </row>
    <row r="19" spans="3:3" ht="17.25" customHeight="1" x14ac:dyDescent="0.25">
      <c r="C19" s="96"/>
    </row>
    <row r="20" spans="3:3" ht="18.75" x14ac:dyDescent="0.25">
      <c r="C20" s="93"/>
    </row>
    <row r="21" spans="3:3" ht="18.75" x14ac:dyDescent="0.25">
      <c r="C21" s="95"/>
    </row>
    <row r="22" spans="3:3" ht="18.75" x14ac:dyDescent="0.25">
      <c r="C22" s="95"/>
    </row>
    <row r="23" spans="3:3" ht="18.75" x14ac:dyDescent="0.25">
      <c r="C23" s="95"/>
    </row>
    <row r="24" spans="3:3" ht="18.75" x14ac:dyDescent="0.25">
      <c r="C24" s="95"/>
    </row>
    <row r="25" spans="3:3" ht="18.75" x14ac:dyDescent="0.25">
      <c r="C25" s="95"/>
    </row>
    <row r="26" spans="3:3" ht="18.75" x14ac:dyDescent="0.25">
      <c r="C26" s="95"/>
    </row>
    <row r="27" spans="3:3" ht="18.75" x14ac:dyDescent="0.25">
      <c r="C27" s="95"/>
    </row>
    <row r="28" spans="3:3" ht="18.75" x14ac:dyDescent="0.25">
      <c r="C28" s="95"/>
    </row>
    <row r="29" spans="3:3" ht="18.75" x14ac:dyDescent="0.25">
      <c r="C29" s="95"/>
    </row>
    <row r="30" spans="3:3" ht="18.75" x14ac:dyDescent="0.25">
      <c r="C30" s="95"/>
    </row>
    <row r="31" spans="3:3" ht="18.75" x14ac:dyDescent="0.25">
      <c r="C31" s="95"/>
    </row>
    <row r="32" spans="3:3" ht="18.75" x14ac:dyDescent="0.25">
      <c r="C32" s="95"/>
    </row>
    <row r="33" spans="3:3" ht="18.75" x14ac:dyDescent="0.25">
      <c r="C33" s="95"/>
    </row>
    <row r="34" spans="3:3" ht="18.75" x14ac:dyDescent="0.25">
      <c r="C34" s="95"/>
    </row>
    <row r="35" spans="3:3" ht="18.75" x14ac:dyDescent="0.25">
      <c r="C35" s="95"/>
    </row>
    <row r="36" spans="3:3" ht="18.75" x14ac:dyDescent="0.25">
      <c r="C36" s="95"/>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
  <sheetViews>
    <sheetView workbookViewId="0">
      <selection activeCell="C25" sqref="C25"/>
    </sheetView>
  </sheetViews>
  <sheetFormatPr defaultRowHeight="15" x14ac:dyDescent="0.25"/>
  <cols>
    <col min="1" max="1" width="1.140625" customWidth="1"/>
    <col min="2" max="2" width="4" style="98" customWidth="1"/>
    <col min="3" max="3" width="182.7109375" customWidth="1"/>
  </cols>
  <sheetData>
    <row r="1" spans="2:3" ht="18.75" x14ac:dyDescent="0.25">
      <c r="B1" s="98">
        <v>6</v>
      </c>
      <c r="C1" s="92" t="s">
        <v>922</v>
      </c>
    </row>
    <row r="2" spans="2:3" ht="18.75" x14ac:dyDescent="0.25">
      <c r="B2" s="98">
        <v>5</v>
      </c>
      <c r="C2" s="92" t="s">
        <v>1406</v>
      </c>
    </row>
    <row r="3" spans="2:3" ht="18.75" x14ac:dyDescent="0.25">
      <c r="B3" s="98">
        <v>4</v>
      </c>
      <c r="C3" s="92" t="s">
        <v>1407</v>
      </c>
    </row>
    <row r="4" spans="2:3" ht="56.25" x14ac:dyDescent="0.25">
      <c r="B4" s="98">
        <v>3</v>
      </c>
      <c r="C4" s="96" t="s">
        <v>1449</v>
      </c>
    </row>
    <row r="5" spans="2:3" ht="131.25" x14ac:dyDescent="0.25">
      <c r="B5" s="98">
        <v>2</v>
      </c>
      <c r="C5" s="96" t="s">
        <v>1450</v>
      </c>
    </row>
    <row r="6" spans="2:3" ht="393.75" x14ac:dyDescent="0.25">
      <c r="B6" s="98">
        <v>1</v>
      </c>
      <c r="C6" s="96" t="s">
        <v>1451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5"/>
  <sheetViews>
    <sheetView workbookViewId="0">
      <selection activeCell="L25" sqref="L25"/>
    </sheetView>
  </sheetViews>
  <sheetFormatPr defaultRowHeight="12.75" x14ac:dyDescent="0.2"/>
  <cols>
    <col min="1" max="1" width="1.42578125" style="7" customWidth="1"/>
    <col min="2" max="2" width="9.7109375" style="7" bestFit="1" customWidth="1"/>
    <col min="3" max="3" width="14.5703125" style="7" bestFit="1" customWidth="1"/>
    <col min="4" max="4" width="16" style="7" bestFit="1" customWidth="1"/>
    <col min="5" max="5" width="1.28515625" style="7" customWidth="1"/>
    <col min="6" max="6" width="9.7109375" style="7" bestFit="1" customWidth="1"/>
    <col min="7" max="7" width="14" style="7" bestFit="1" customWidth="1"/>
    <col min="8" max="8" width="16.5703125" style="7" bestFit="1" customWidth="1"/>
    <col min="9" max="9" width="1.28515625" style="7" customWidth="1"/>
    <col min="10" max="10" width="9.7109375" style="7" bestFit="1" customWidth="1"/>
    <col min="11" max="11" width="22.42578125" style="7" bestFit="1" customWidth="1"/>
    <col min="12" max="12" width="16.5703125" style="7" bestFit="1" customWidth="1"/>
    <col min="13" max="13" width="1.28515625" style="7" customWidth="1"/>
    <col min="14" max="14" width="9.140625" style="7"/>
    <col min="15" max="15" width="22.42578125" style="7" bestFit="1" customWidth="1"/>
    <col min="16" max="16" width="16" style="7" bestFit="1" customWidth="1"/>
    <col min="17" max="16384" width="9.140625" style="7"/>
  </cols>
  <sheetData>
    <row r="2" spans="2:16" x14ac:dyDescent="0.2">
      <c r="B2" s="140" t="s">
        <v>69</v>
      </c>
      <c r="C2" s="140"/>
      <c r="D2" s="140"/>
      <c r="F2" s="140" t="s">
        <v>70</v>
      </c>
      <c r="G2" s="140"/>
      <c r="H2" s="140"/>
      <c r="J2" s="140" t="s">
        <v>27</v>
      </c>
      <c r="K2" s="140"/>
      <c r="L2" s="140"/>
      <c r="N2" s="140" t="s">
        <v>28</v>
      </c>
      <c r="O2" s="140"/>
      <c r="P2" s="140"/>
    </row>
    <row r="3" spans="2:16" x14ac:dyDescent="0.2">
      <c r="B3" s="90"/>
      <c r="C3" s="90"/>
      <c r="D3" s="90"/>
      <c r="F3" s="90"/>
      <c r="G3" s="90"/>
      <c r="H3" s="90"/>
      <c r="J3" s="90"/>
      <c r="K3" s="90"/>
      <c r="L3" s="90"/>
      <c r="N3" s="90"/>
      <c r="O3" s="90"/>
      <c r="P3" s="90"/>
    </row>
    <row r="4" spans="2:16" x14ac:dyDescent="0.2">
      <c r="B4" s="4" t="s">
        <v>0</v>
      </c>
      <c r="C4" s="119" t="s">
        <v>38</v>
      </c>
      <c r="D4" s="4" t="s">
        <v>58</v>
      </c>
      <c r="F4" s="129" t="s">
        <v>7</v>
      </c>
      <c r="G4" s="130" t="s">
        <v>42</v>
      </c>
      <c r="H4" s="129" t="s">
        <v>62</v>
      </c>
      <c r="J4" s="8">
        <v>2010</v>
      </c>
      <c r="K4" s="121" t="s">
        <v>47</v>
      </c>
      <c r="L4" s="8" t="s">
        <v>62</v>
      </c>
      <c r="N4" s="9" t="s">
        <v>26</v>
      </c>
      <c r="O4" s="9"/>
      <c r="P4" s="9"/>
    </row>
    <row r="5" spans="2:16" x14ac:dyDescent="0.2">
      <c r="B5" s="4"/>
      <c r="C5" s="119"/>
      <c r="D5" s="4"/>
      <c r="F5" s="129" t="s">
        <v>8</v>
      </c>
      <c r="G5" s="130" t="s">
        <v>71</v>
      </c>
      <c r="H5" s="129" t="s">
        <v>62</v>
      </c>
      <c r="J5" s="8" t="s">
        <v>13</v>
      </c>
      <c r="K5" s="121" t="s">
        <v>49</v>
      </c>
      <c r="L5" s="8" t="s">
        <v>63</v>
      </c>
    </row>
    <row r="6" spans="2:16" x14ac:dyDescent="0.2">
      <c r="B6" s="4"/>
      <c r="C6" s="119"/>
      <c r="D6" s="4"/>
      <c r="F6" s="129" t="s">
        <v>9</v>
      </c>
      <c r="G6" s="130" t="s">
        <v>45</v>
      </c>
      <c r="H6" s="129" t="s">
        <v>65</v>
      </c>
      <c r="J6" s="8">
        <v>2011</v>
      </c>
      <c r="K6" s="121" t="s">
        <v>48</v>
      </c>
      <c r="L6" s="8" t="s">
        <v>61</v>
      </c>
    </row>
    <row r="7" spans="2:16" x14ac:dyDescent="0.2">
      <c r="B7" s="4"/>
      <c r="C7" s="119"/>
      <c r="D7" s="4"/>
      <c r="F7" s="129" t="s">
        <v>10</v>
      </c>
      <c r="G7" s="130" t="s">
        <v>44</v>
      </c>
      <c r="H7" s="129" t="s">
        <v>64</v>
      </c>
      <c r="J7" s="8" t="s">
        <v>14</v>
      </c>
      <c r="K7" s="121" t="s">
        <v>42</v>
      </c>
      <c r="L7" s="8" t="s">
        <v>62</v>
      </c>
    </row>
    <row r="8" spans="2:16" x14ac:dyDescent="0.2">
      <c r="B8" s="4"/>
      <c r="C8" s="119"/>
      <c r="D8" s="4"/>
      <c r="F8" s="129" t="s">
        <v>11</v>
      </c>
      <c r="G8" s="130" t="s">
        <v>33</v>
      </c>
      <c r="H8" s="129" t="s">
        <v>58</v>
      </c>
      <c r="J8" s="8">
        <v>2012</v>
      </c>
      <c r="K8" s="121" t="s">
        <v>42</v>
      </c>
      <c r="L8" s="8" t="s">
        <v>62</v>
      </c>
    </row>
    <row r="9" spans="2:16" x14ac:dyDescent="0.2">
      <c r="B9" s="4"/>
      <c r="C9" s="119"/>
      <c r="D9" s="4"/>
      <c r="F9" s="129">
        <v>2009</v>
      </c>
      <c r="G9" s="130" t="s">
        <v>72</v>
      </c>
      <c r="H9" s="129" t="s">
        <v>59</v>
      </c>
      <c r="J9" s="8" t="s">
        <v>15</v>
      </c>
      <c r="K9" s="121" t="s">
        <v>50</v>
      </c>
      <c r="L9" s="8" t="s">
        <v>62</v>
      </c>
    </row>
    <row r="10" spans="2:16" x14ac:dyDescent="0.2">
      <c r="B10" s="4"/>
      <c r="C10" s="119"/>
      <c r="D10" s="4"/>
      <c r="F10" s="129" t="s">
        <v>12</v>
      </c>
      <c r="G10" s="130" t="s">
        <v>45</v>
      </c>
      <c r="H10" s="129" t="s">
        <v>65</v>
      </c>
      <c r="J10" s="8">
        <v>2013</v>
      </c>
      <c r="K10" s="121" t="s">
        <v>33</v>
      </c>
      <c r="L10" s="8" t="s">
        <v>58</v>
      </c>
    </row>
    <row r="11" spans="2:16" x14ac:dyDescent="0.2">
      <c r="B11" s="4"/>
      <c r="C11" s="119"/>
      <c r="D11" s="4"/>
      <c r="F11" s="5"/>
      <c r="G11" s="120"/>
      <c r="H11" s="5"/>
      <c r="J11" s="8" t="s">
        <v>16</v>
      </c>
      <c r="K11" s="121" t="s">
        <v>50</v>
      </c>
      <c r="L11" s="8" t="s">
        <v>65</v>
      </c>
    </row>
    <row r="12" spans="2:16" x14ac:dyDescent="0.2">
      <c r="B12" s="4"/>
      <c r="C12" s="119"/>
      <c r="D12" s="4"/>
      <c r="J12" s="8">
        <v>2014</v>
      </c>
      <c r="K12" s="8" t="s">
        <v>29</v>
      </c>
      <c r="L12" s="8" t="s">
        <v>66</v>
      </c>
    </row>
    <row r="13" spans="2:16" x14ac:dyDescent="0.2">
      <c r="B13" s="4"/>
      <c r="C13" s="119"/>
      <c r="D13" s="4"/>
      <c r="J13" s="8" t="s">
        <v>17</v>
      </c>
      <c r="K13" s="8" t="s">
        <v>31</v>
      </c>
      <c r="L13" s="8" t="s">
        <v>65</v>
      </c>
    </row>
    <row r="14" spans="2:16" x14ac:dyDescent="0.2">
      <c r="B14" s="4"/>
      <c r="C14" s="119"/>
      <c r="D14" s="4"/>
      <c r="J14" s="8">
        <v>2015</v>
      </c>
      <c r="K14" s="121" t="s">
        <v>73</v>
      </c>
      <c r="L14" s="8" t="s">
        <v>59</v>
      </c>
    </row>
    <row r="15" spans="2:16" x14ac:dyDescent="0.2">
      <c r="J15" s="8" t="s">
        <v>18</v>
      </c>
      <c r="K15" s="8" t="s">
        <v>30</v>
      </c>
      <c r="L15" s="8" t="s">
        <v>63</v>
      </c>
    </row>
    <row r="16" spans="2:16" x14ac:dyDescent="0.2">
      <c r="J16" s="8">
        <v>2016</v>
      </c>
      <c r="K16" s="8" t="s">
        <v>31</v>
      </c>
      <c r="L16" s="8" t="s">
        <v>65</v>
      </c>
    </row>
    <row r="17" spans="10:12" x14ac:dyDescent="0.2">
      <c r="J17" s="8" t="s">
        <v>19</v>
      </c>
      <c r="K17" s="8" t="s">
        <v>52</v>
      </c>
      <c r="L17" s="8" t="s">
        <v>62</v>
      </c>
    </row>
    <row r="18" spans="10:12" x14ac:dyDescent="0.2">
      <c r="J18" s="8">
        <v>2017</v>
      </c>
      <c r="K18" s="8" t="s">
        <v>52</v>
      </c>
      <c r="L18" s="8" t="s">
        <v>62</v>
      </c>
    </row>
    <row r="19" spans="10:12" x14ac:dyDescent="0.2">
      <c r="J19" s="8">
        <v>2018</v>
      </c>
      <c r="K19" s="121" t="s">
        <v>32</v>
      </c>
      <c r="L19" s="8" t="s">
        <v>66</v>
      </c>
    </row>
    <row r="20" spans="10:12" x14ac:dyDescent="0.2">
      <c r="J20" s="8">
        <v>2019</v>
      </c>
      <c r="K20" s="8" t="s">
        <v>34</v>
      </c>
      <c r="L20" s="8" t="s">
        <v>61</v>
      </c>
    </row>
    <row r="21" spans="10:12" x14ac:dyDescent="0.2">
      <c r="J21" s="8">
        <v>2020</v>
      </c>
      <c r="K21" s="8" t="s">
        <v>57</v>
      </c>
      <c r="L21" s="8" t="s">
        <v>60</v>
      </c>
    </row>
    <row r="22" spans="10:12" x14ac:dyDescent="0.2">
      <c r="J22" s="8" t="s">
        <v>23</v>
      </c>
      <c r="K22" s="8" t="s">
        <v>36</v>
      </c>
      <c r="L22" s="8" t="s">
        <v>61</v>
      </c>
    </row>
    <row r="23" spans="10:12" x14ac:dyDescent="0.2">
      <c r="J23" s="8" t="s">
        <v>24</v>
      </c>
      <c r="K23" s="8" t="s">
        <v>74</v>
      </c>
      <c r="L23" s="8" t="s">
        <v>62</v>
      </c>
    </row>
    <row r="24" spans="10:12" x14ac:dyDescent="0.2">
      <c r="J24" s="8" t="s">
        <v>25</v>
      </c>
      <c r="K24" s="8" t="s">
        <v>54</v>
      </c>
      <c r="L24" s="8" t="s">
        <v>58</v>
      </c>
    </row>
    <row r="25" spans="10:12" x14ac:dyDescent="0.2">
      <c r="J25" s="8" t="s">
        <v>26</v>
      </c>
      <c r="K25" s="8" t="s">
        <v>54</v>
      </c>
      <c r="L25" s="8" t="s">
        <v>58</v>
      </c>
    </row>
  </sheetData>
  <mergeCells count="4">
    <mergeCell ref="B2:D2"/>
    <mergeCell ref="F2:H2"/>
    <mergeCell ref="J2:L2"/>
    <mergeCell ref="N2:P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9"/>
  <sheetViews>
    <sheetView workbookViewId="0"/>
  </sheetViews>
  <sheetFormatPr defaultRowHeight="12.75" x14ac:dyDescent="0.2"/>
  <cols>
    <col min="1" max="1" width="1.42578125" style="7" customWidth="1"/>
    <col min="2" max="2" width="9.7109375" style="7" bestFit="1" customWidth="1"/>
    <col min="3" max="3" width="14" style="7" bestFit="1" customWidth="1"/>
    <col min="4" max="4" width="16.5703125" style="7" bestFit="1" customWidth="1"/>
    <col min="5" max="5" width="1.28515625" style="7" customWidth="1"/>
    <col min="6" max="6" width="9.7109375" style="7" bestFit="1" customWidth="1"/>
    <col min="7" max="7" width="22.42578125" style="7" bestFit="1" customWidth="1"/>
    <col min="8" max="8" width="16.5703125" style="7" bestFit="1" customWidth="1"/>
    <col min="9" max="9" width="1.28515625" style="7" customWidth="1"/>
    <col min="10" max="10" width="9.140625" style="7"/>
    <col min="11" max="11" width="22.42578125" style="7" bestFit="1" customWidth="1"/>
    <col min="12" max="12" width="16" style="7" bestFit="1" customWidth="1"/>
    <col min="13" max="16384" width="9.140625" style="7"/>
  </cols>
  <sheetData>
    <row r="2" spans="2:12" x14ac:dyDescent="0.2">
      <c r="B2" s="140" t="s">
        <v>68</v>
      </c>
      <c r="C2" s="140"/>
      <c r="D2" s="140"/>
      <c r="F2" s="140" t="s">
        <v>27</v>
      </c>
      <c r="G2" s="140"/>
      <c r="H2" s="140"/>
      <c r="J2" s="140" t="s">
        <v>28</v>
      </c>
      <c r="K2" s="140"/>
      <c r="L2" s="140"/>
    </row>
    <row r="3" spans="2:12" x14ac:dyDescent="0.2">
      <c r="B3" s="90"/>
      <c r="C3" s="90"/>
      <c r="D3" s="90"/>
      <c r="F3" s="90"/>
      <c r="G3" s="90"/>
      <c r="H3" s="90"/>
      <c r="J3" s="90"/>
      <c r="K3" s="90"/>
      <c r="L3" s="90"/>
    </row>
    <row r="4" spans="2:12" x14ac:dyDescent="0.2">
      <c r="B4" s="129">
        <v>2007</v>
      </c>
      <c r="C4" s="130" t="s">
        <v>33</v>
      </c>
      <c r="D4" s="129" t="s">
        <v>58</v>
      </c>
      <c r="F4" s="8">
        <v>2010</v>
      </c>
      <c r="G4" s="121" t="s">
        <v>47</v>
      </c>
      <c r="H4" s="8" t="s">
        <v>62</v>
      </c>
      <c r="J4" s="9">
        <v>2023</v>
      </c>
      <c r="K4" s="9" t="s">
        <v>56</v>
      </c>
      <c r="L4" s="9" t="s">
        <v>58</v>
      </c>
    </row>
    <row r="5" spans="2:12" x14ac:dyDescent="0.2">
      <c r="B5" s="129">
        <v>2008</v>
      </c>
      <c r="C5" s="130" t="s">
        <v>42</v>
      </c>
      <c r="D5" s="129" t="s">
        <v>62</v>
      </c>
      <c r="F5" s="8" t="s">
        <v>13</v>
      </c>
      <c r="G5" s="121" t="s">
        <v>48</v>
      </c>
      <c r="H5" s="8" t="s">
        <v>61</v>
      </c>
      <c r="J5" s="9"/>
      <c r="K5" s="9"/>
      <c r="L5" s="9"/>
    </row>
    <row r="6" spans="2:12" x14ac:dyDescent="0.2">
      <c r="B6" s="129">
        <v>2009</v>
      </c>
      <c r="C6" s="130" t="s">
        <v>33</v>
      </c>
      <c r="D6" s="129" t="s">
        <v>58</v>
      </c>
      <c r="F6" s="8">
        <v>2011</v>
      </c>
      <c r="G6" s="121" t="s">
        <v>48</v>
      </c>
      <c r="H6" s="8" t="s">
        <v>61</v>
      </c>
    </row>
    <row r="7" spans="2:12" x14ac:dyDescent="0.2">
      <c r="B7" s="129" t="s">
        <v>12</v>
      </c>
      <c r="C7" s="130" t="s">
        <v>45</v>
      </c>
      <c r="D7" s="129" t="s">
        <v>65</v>
      </c>
      <c r="F7" s="8" t="s">
        <v>14</v>
      </c>
      <c r="G7" s="121" t="s">
        <v>48</v>
      </c>
      <c r="H7" s="8" t="s">
        <v>61</v>
      </c>
    </row>
    <row r="8" spans="2:12" x14ac:dyDescent="0.2">
      <c r="F8" s="8">
        <v>2012</v>
      </c>
      <c r="G8" s="121" t="s">
        <v>50</v>
      </c>
      <c r="H8" s="8" t="s">
        <v>65</v>
      </c>
    </row>
    <row r="9" spans="2:12" x14ac:dyDescent="0.2">
      <c r="F9" s="8" t="s">
        <v>15</v>
      </c>
      <c r="G9" s="121" t="s">
        <v>50</v>
      </c>
      <c r="H9" s="8" t="s">
        <v>65</v>
      </c>
    </row>
    <row r="10" spans="2:12" x14ac:dyDescent="0.2">
      <c r="F10" s="8">
        <v>2013</v>
      </c>
      <c r="G10" s="121" t="s">
        <v>33</v>
      </c>
      <c r="H10" s="8" t="s">
        <v>58</v>
      </c>
    </row>
    <row r="11" spans="2:12" x14ac:dyDescent="0.2">
      <c r="F11" s="8" t="s">
        <v>16</v>
      </c>
      <c r="G11" s="121" t="s">
        <v>50</v>
      </c>
      <c r="H11" s="8" t="s">
        <v>65</v>
      </c>
    </row>
    <row r="12" spans="2:12" x14ac:dyDescent="0.2">
      <c r="F12" s="8">
        <v>2014</v>
      </c>
      <c r="G12" s="8" t="s">
        <v>29</v>
      </c>
      <c r="H12" s="8" t="s">
        <v>63</v>
      </c>
    </row>
    <row r="13" spans="2:12" x14ac:dyDescent="0.2">
      <c r="F13" s="8" t="s">
        <v>17</v>
      </c>
      <c r="G13" s="8" t="s">
        <v>31</v>
      </c>
      <c r="H13" s="8" t="s">
        <v>65</v>
      </c>
    </row>
    <row r="14" spans="2:12" x14ac:dyDescent="0.2">
      <c r="F14" s="8">
        <v>2015</v>
      </c>
      <c r="G14" s="121" t="s">
        <v>53</v>
      </c>
      <c r="H14" s="8" t="s">
        <v>61</v>
      </c>
    </row>
    <row r="15" spans="2:12" x14ac:dyDescent="0.2">
      <c r="F15" s="8" t="s">
        <v>18</v>
      </c>
      <c r="G15" s="8" t="s">
        <v>30</v>
      </c>
      <c r="H15" s="8" t="s">
        <v>63</v>
      </c>
    </row>
    <row r="16" spans="2:12" x14ac:dyDescent="0.2">
      <c r="F16" s="8">
        <v>2016</v>
      </c>
      <c r="G16" s="8" t="s">
        <v>31</v>
      </c>
      <c r="H16" s="8" t="s">
        <v>65</v>
      </c>
    </row>
    <row r="17" spans="6:8" x14ac:dyDescent="0.2">
      <c r="F17" s="8" t="s">
        <v>19</v>
      </c>
      <c r="G17" s="8" t="s">
        <v>52</v>
      </c>
      <c r="H17" s="8" t="s">
        <v>62</v>
      </c>
    </row>
    <row r="18" spans="6:8" x14ac:dyDescent="0.2">
      <c r="F18" s="8">
        <v>2017</v>
      </c>
      <c r="G18" s="8" t="s">
        <v>32</v>
      </c>
      <c r="H18" s="8" t="s">
        <v>66</v>
      </c>
    </row>
    <row r="19" spans="6:8" x14ac:dyDescent="0.2">
      <c r="F19" s="8">
        <v>2018</v>
      </c>
      <c r="G19" s="8" t="s">
        <v>32</v>
      </c>
      <c r="H19" s="8" t="s">
        <v>66</v>
      </c>
    </row>
    <row r="20" spans="6:8" x14ac:dyDescent="0.2">
      <c r="F20" s="8">
        <v>2019</v>
      </c>
      <c r="G20" s="8" t="s">
        <v>34</v>
      </c>
      <c r="H20" s="8" t="s">
        <v>61</v>
      </c>
    </row>
    <row r="21" spans="6:8" x14ac:dyDescent="0.2">
      <c r="F21" s="8">
        <v>2020</v>
      </c>
      <c r="G21" s="8" t="s">
        <v>52</v>
      </c>
      <c r="H21" s="8" t="s">
        <v>62</v>
      </c>
    </row>
    <row r="22" spans="6:8" x14ac:dyDescent="0.2">
      <c r="F22" s="8">
        <v>2021</v>
      </c>
      <c r="G22" s="8" t="s">
        <v>54</v>
      </c>
      <c r="H22" s="8" t="s">
        <v>58</v>
      </c>
    </row>
    <row r="23" spans="6:8" x14ac:dyDescent="0.2">
      <c r="F23" s="8">
        <v>2022</v>
      </c>
      <c r="G23" s="8" t="s">
        <v>37</v>
      </c>
      <c r="H23" s="8" t="s">
        <v>59</v>
      </c>
    </row>
    <row r="25" spans="6:8" x14ac:dyDescent="0.2">
      <c r="F25" s="8"/>
      <c r="G25" s="8"/>
      <c r="H25" s="8"/>
    </row>
    <row r="27" spans="6:8" x14ac:dyDescent="0.2">
      <c r="F27" s="8"/>
      <c r="G27" s="8"/>
      <c r="H27" s="8"/>
    </row>
    <row r="29" spans="6:8" x14ac:dyDescent="0.2">
      <c r="F29" s="8"/>
      <c r="G29" s="8"/>
      <c r="H29" s="8"/>
    </row>
  </sheetData>
  <mergeCells count="3">
    <mergeCell ref="B2:D2"/>
    <mergeCell ref="F2:H2"/>
    <mergeCell ref="J2:L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0"/>
  <sheetViews>
    <sheetView workbookViewId="0">
      <selection activeCell="G11" sqref="G11"/>
    </sheetView>
  </sheetViews>
  <sheetFormatPr defaultRowHeight="15" x14ac:dyDescent="0.25"/>
  <cols>
    <col min="1" max="1" width="1.5703125" style="91" customWidth="1"/>
    <col min="2" max="2" width="9.140625" style="91"/>
    <col min="3" max="3" width="28.140625" style="91" bestFit="1" customWidth="1"/>
    <col min="4" max="4" width="41.140625" style="91" customWidth="1"/>
    <col min="5" max="5" width="0.85546875" style="91" customWidth="1"/>
    <col min="6" max="6" width="9.140625" style="91"/>
    <col min="7" max="7" width="28.140625" style="91" bestFit="1" customWidth="1"/>
    <col min="8" max="8" width="40.42578125" style="91" bestFit="1" customWidth="1"/>
    <col min="9" max="16384" width="9.140625" style="91"/>
  </cols>
  <sheetData>
    <row r="1" spans="2:8" x14ac:dyDescent="0.25">
      <c r="B1" s="141" t="s">
        <v>80</v>
      </c>
      <c r="C1" s="141"/>
      <c r="D1" s="141"/>
      <c r="F1" s="141" t="s">
        <v>83</v>
      </c>
      <c r="G1" s="141"/>
      <c r="H1" s="141"/>
    </row>
    <row r="2" spans="2:8" x14ac:dyDescent="0.25">
      <c r="B2" s="122">
        <v>2001</v>
      </c>
      <c r="C2" s="2" t="s">
        <v>58</v>
      </c>
      <c r="D2" s="123" t="s">
        <v>75</v>
      </c>
      <c r="E2" s="124"/>
      <c r="F2" s="122">
        <v>2017</v>
      </c>
      <c r="G2" s="2" t="s">
        <v>62</v>
      </c>
      <c r="H2" s="123" t="s">
        <v>84</v>
      </c>
    </row>
    <row r="3" spans="2:8" x14ac:dyDescent="0.25">
      <c r="B3" s="122">
        <v>2007</v>
      </c>
      <c r="C3" s="2" t="s">
        <v>58</v>
      </c>
      <c r="D3" s="123" t="s">
        <v>76</v>
      </c>
      <c r="E3" s="124"/>
    </row>
    <row r="4" spans="2:8" x14ac:dyDescent="0.25">
      <c r="B4" s="122">
        <v>2010</v>
      </c>
      <c r="C4" s="2" t="s">
        <v>58</v>
      </c>
      <c r="D4" s="123" t="s">
        <v>77</v>
      </c>
      <c r="E4" s="124"/>
    </row>
    <row r="5" spans="2:8" x14ac:dyDescent="0.25">
      <c r="B5" s="122">
        <v>2019</v>
      </c>
      <c r="C5" s="2" t="s">
        <v>61</v>
      </c>
      <c r="D5" s="123" t="s">
        <v>78</v>
      </c>
      <c r="E5" s="124"/>
    </row>
    <row r="6" spans="2:8" x14ac:dyDescent="0.25">
      <c r="E6" s="124"/>
    </row>
    <row r="7" spans="2:8" ht="18" x14ac:dyDescent="0.25">
      <c r="B7" s="142" t="s">
        <v>81</v>
      </c>
      <c r="C7" s="142"/>
      <c r="D7" s="142"/>
      <c r="E7" s="124"/>
      <c r="F7" s="142" t="s">
        <v>85</v>
      </c>
      <c r="G7" s="142"/>
      <c r="H7" s="142"/>
    </row>
    <row r="8" spans="2:8" x14ac:dyDescent="0.25">
      <c r="B8" s="143" t="s">
        <v>82</v>
      </c>
      <c r="C8" s="143"/>
      <c r="D8" s="143"/>
      <c r="E8" s="124"/>
      <c r="F8" s="143" t="s">
        <v>86</v>
      </c>
      <c r="G8" s="143"/>
      <c r="H8" s="143"/>
    </row>
    <row r="9" spans="2:8" x14ac:dyDescent="0.25">
      <c r="E9" s="124"/>
    </row>
    <row r="10" spans="2:8" x14ac:dyDescent="0.25">
      <c r="B10" s="91">
        <v>2</v>
      </c>
      <c r="C10" s="91" t="s">
        <v>58</v>
      </c>
      <c r="E10" s="124"/>
      <c r="F10" s="91">
        <v>2</v>
      </c>
      <c r="G10" s="91" t="s">
        <v>58</v>
      </c>
    </row>
    <row r="11" spans="2:8" x14ac:dyDescent="0.25">
      <c r="B11" s="91">
        <v>2</v>
      </c>
      <c r="C11" s="91" t="s">
        <v>60</v>
      </c>
      <c r="E11" s="124"/>
      <c r="F11" s="91">
        <v>2</v>
      </c>
      <c r="G11" s="91" t="s">
        <v>61</v>
      </c>
    </row>
    <row r="12" spans="2:8" x14ac:dyDescent="0.25">
      <c r="B12" s="91">
        <v>1</v>
      </c>
      <c r="C12" s="91" t="s">
        <v>63</v>
      </c>
      <c r="E12" s="124"/>
      <c r="F12" s="91">
        <v>1</v>
      </c>
      <c r="G12" s="91" t="s">
        <v>60</v>
      </c>
    </row>
    <row r="13" spans="2:8" x14ac:dyDescent="0.25">
      <c r="B13" s="91">
        <v>1</v>
      </c>
      <c r="C13" s="91" t="s">
        <v>59</v>
      </c>
      <c r="E13" s="124"/>
      <c r="F13" s="91">
        <v>1</v>
      </c>
      <c r="G13" s="91" t="s">
        <v>62</v>
      </c>
    </row>
    <row r="14" spans="2:8" x14ac:dyDescent="0.25">
      <c r="B14" s="91">
        <v>1</v>
      </c>
      <c r="C14" s="91" t="s">
        <v>62</v>
      </c>
      <c r="E14" s="124"/>
      <c r="F14" s="91">
        <v>1</v>
      </c>
      <c r="G14" s="91" t="s">
        <v>79</v>
      </c>
    </row>
    <row r="15" spans="2:8" x14ac:dyDescent="0.25">
      <c r="B15" s="91">
        <v>1</v>
      </c>
      <c r="C15" s="91" t="s">
        <v>79</v>
      </c>
      <c r="E15" s="124"/>
    </row>
    <row r="16" spans="2:8" x14ac:dyDescent="0.25">
      <c r="B16" s="91">
        <v>1</v>
      </c>
      <c r="C16" s="91" t="s">
        <v>61</v>
      </c>
      <c r="E16" s="124"/>
    </row>
    <row r="17" spans="5:5" x14ac:dyDescent="0.25">
      <c r="E17" s="124"/>
    </row>
    <row r="18" spans="5:5" x14ac:dyDescent="0.25">
      <c r="E18" s="124"/>
    </row>
    <row r="19" spans="5:5" x14ac:dyDescent="0.25">
      <c r="E19" s="124"/>
    </row>
    <row r="20" spans="5:5" x14ac:dyDescent="0.25">
      <c r="E20" s="124"/>
    </row>
  </sheetData>
  <mergeCells count="6">
    <mergeCell ref="B1:D1"/>
    <mergeCell ref="B7:D7"/>
    <mergeCell ref="B8:D8"/>
    <mergeCell ref="F1:H1"/>
    <mergeCell ref="F7:H7"/>
    <mergeCell ref="F8:H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topLeftCell="E1" workbookViewId="0">
      <selection activeCell="F17" sqref="F17"/>
    </sheetView>
  </sheetViews>
  <sheetFormatPr defaultRowHeight="15" x14ac:dyDescent="0.25"/>
  <cols>
    <col min="1" max="1" width="1.5703125" style="91" customWidth="1"/>
    <col min="2" max="2" width="9.140625" style="91"/>
    <col min="3" max="3" width="18.85546875" style="91" bestFit="1" customWidth="1"/>
    <col min="4" max="4" width="25.85546875" style="91" bestFit="1" customWidth="1"/>
    <col min="5" max="6" width="31.140625" style="91" bestFit="1" customWidth="1"/>
    <col min="7" max="7" width="18" style="91" bestFit="1" customWidth="1"/>
    <col min="8" max="8" width="15.42578125" style="91" bestFit="1" customWidth="1"/>
    <col min="9" max="16384" width="9.140625" style="91"/>
  </cols>
  <sheetData>
    <row r="1" spans="2:8" ht="6.75" customHeight="1" thickBot="1" x14ac:dyDescent="0.3"/>
    <row r="2" spans="2:8" ht="15.75" thickBot="1" x14ac:dyDescent="0.3">
      <c r="B2" s="144" t="s">
        <v>80</v>
      </c>
      <c r="C2" s="145"/>
      <c r="D2" s="145"/>
      <c r="E2" s="145"/>
      <c r="F2" s="145"/>
      <c r="G2" s="145"/>
      <c r="H2" s="146"/>
    </row>
    <row r="3" spans="2:8" ht="12.75" customHeight="1" x14ac:dyDescent="0.25">
      <c r="B3" s="125">
        <v>12</v>
      </c>
      <c r="C3" s="2" t="s">
        <v>58</v>
      </c>
      <c r="D3" s="3" t="s">
        <v>87</v>
      </c>
      <c r="E3" s="3" t="s">
        <v>88</v>
      </c>
      <c r="F3" s="3" t="s">
        <v>89</v>
      </c>
    </row>
    <row r="4" spans="2:8" ht="12.75" customHeight="1" x14ac:dyDescent="0.25">
      <c r="B4" s="125">
        <v>7</v>
      </c>
      <c r="C4" s="2" t="s">
        <v>60</v>
      </c>
      <c r="D4" s="3" t="s">
        <v>90</v>
      </c>
      <c r="E4" s="3" t="s">
        <v>91</v>
      </c>
      <c r="F4" s="3" t="s">
        <v>92</v>
      </c>
    </row>
    <row r="5" spans="2:8" ht="12.75" customHeight="1" x14ac:dyDescent="0.25">
      <c r="B5" s="125">
        <v>7</v>
      </c>
      <c r="C5" s="2" t="s">
        <v>61</v>
      </c>
      <c r="D5" s="3" t="s">
        <v>93</v>
      </c>
      <c r="E5" s="3" t="s">
        <v>94</v>
      </c>
      <c r="F5" s="3" t="s">
        <v>95</v>
      </c>
      <c r="G5" s="3" t="s">
        <v>96</v>
      </c>
      <c r="H5" s="3" t="s">
        <v>97</v>
      </c>
    </row>
    <row r="6" spans="2:8" ht="12.75" customHeight="1" x14ac:dyDescent="0.25">
      <c r="B6" s="125">
        <v>5</v>
      </c>
      <c r="C6" s="2" t="s">
        <v>62</v>
      </c>
      <c r="D6" s="3" t="s">
        <v>98</v>
      </c>
      <c r="E6" s="3" t="s">
        <v>99</v>
      </c>
      <c r="F6" s="3" t="s">
        <v>100</v>
      </c>
    </row>
    <row r="7" spans="2:8" ht="12.75" customHeight="1" x14ac:dyDescent="0.25">
      <c r="B7" s="125">
        <v>5</v>
      </c>
      <c r="C7" s="2" t="s">
        <v>66</v>
      </c>
      <c r="D7" s="3" t="s">
        <v>101</v>
      </c>
      <c r="E7" s="3" t="s">
        <v>102</v>
      </c>
      <c r="F7" s="3" t="s">
        <v>103</v>
      </c>
    </row>
    <row r="8" spans="2:8" ht="12.75" customHeight="1" x14ac:dyDescent="0.25">
      <c r="B8" s="125">
        <v>5</v>
      </c>
      <c r="C8" s="2" t="s">
        <v>65</v>
      </c>
      <c r="D8" s="3" t="s">
        <v>104</v>
      </c>
      <c r="E8" s="3" t="s">
        <v>105</v>
      </c>
      <c r="F8" s="3" t="s">
        <v>106</v>
      </c>
    </row>
    <row r="9" spans="2:8" ht="12.75" customHeight="1" x14ac:dyDescent="0.25">
      <c r="B9" s="125">
        <v>4</v>
      </c>
      <c r="C9" s="2" t="s">
        <v>63</v>
      </c>
      <c r="D9" s="3" t="s">
        <v>111</v>
      </c>
      <c r="E9" s="3" t="s">
        <v>112</v>
      </c>
      <c r="F9" s="3" t="s">
        <v>113</v>
      </c>
      <c r="G9" s="3" t="s">
        <v>114</v>
      </c>
    </row>
    <row r="10" spans="2:8" ht="12.75" customHeight="1" x14ac:dyDescent="0.25">
      <c r="B10" s="125">
        <v>4</v>
      </c>
      <c r="C10" s="2" t="s">
        <v>59</v>
      </c>
      <c r="D10" s="3" t="s">
        <v>107</v>
      </c>
      <c r="E10" s="3" t="s">
        <v>109</v>
      </c>
      <c r="F10" s="3" t="s">
        <v>108</v>
      </c>
    </row>
    <row r="11" spans="2:8" ht="12.75" customHeight="1" x14ac:dyDescent="0.25">
      <c r="B11" s="125">
        <v>1</v>
      </c>
      <c r="C11" s="2" t="s">
        <v>64</v>
      </c>
      <c r="D11" s="3" t="s">
        <v>110</v>
      </c>
      <c r="E11" s="3"/>
      <c r="F11" s="3"/>
    </row>
    <row r="12" spans="2:8" ht="6" customHeight="1" thickBot="1" x14ac:dyDescent="0.3"/>
    <row r="13" spans="2:8" ht="15.75" thickBot="1" x14ac:dyDescent="0.3">
      <c r="B13" s="144" t="s">
        <v>83</v>
      </c>
      <c r="C13" s="145"/>
      <c r="D13" s="145"/>
      <c r="E13" s="145"/>
      <c r="F13" s="145"/>
      <c r="G13" s="145"/>
      <c r="H13" s="146"/>
    </row>
    <row r="14" spans="2:8" ht="12.75" customHeight="1" x14ac:dyDescent="0.25">
      <c r="B14" s="125">
        <v>8</v>
      </c>
      <c r="C14" s="2" t="s">
        <v>62</v>
      </c>
      <c r="D14" s="3" t="s">
        <v>125</v>
      </c>
      <c r="E14" s="3" t="s">
        <v>98</v>
      </c>
      <c r="F14" s="3" t="s">
        <v>126</v>
      </c>
      <c r="G14" s="3" t="s">
        <v>100</v>
      </c>
      <c r="H14" s="3" t="s">
        <v>127</v>
      </c>
    </row>
    <row r="15" spans="2:8" ht="12.75" customHeight="1" x14ac:dyDescent="0.25">
      <c r="B15" s="125">
        <v>6</v>
      </c>
      <c r="C15" s="2" t="s">
        <v>65</v>
      </c>
      <c r="D15" s="3" t="s">
        <v>104</v>
      </c>
      <c r="E15" s="3" t="s">
        <v>124</v>
      </c>
      <c r="F15" s="3" t="s">
        <v>105</v>
      </c>
      <c r="G15" s="3"/>
      <c r="H15" s="3"/>
    </row>
    <row r="16" spans="2:8" ht="12.75" customHeight="1" x14ac:dyDescent="0.25">
      <c r="B16" s="125">
        <v>5</v>
      </c>
      <c r="C16" s="2" t="s">
        <v>58</v>
      </c>
      <c r="D16" s="3" t="s">
        <v>121</v>
      </c>
      <c r="E16" s="3" t="s">
        <v>89</v>
      </c>
      <c r="F16" s="3" t="s">
        <v>122</v>
      </c>
      <c r="G16" s="3"/>
      <c r="H16" s="3"/>
    </row>
    <row r="17" spans="2:8" ht="12.75" customHeight="1" x14ac:dyDescent="0.25">
      <c r="B17" s="125">
        <v>3</v>
      </c>
      <c r="C17" s="2" t="s">
        <v>61</v>
      </c>
      <c r="D17" s="3" t="s">
        <v>119</v>
      </c>
      <c r="E17" s="3" t="s">
        <v>96</v>
      </c>
      <c r="F17" s="3" t="s">
        <v>120</v>
      </c>
      <c r="G17" s="3"/>
      <c r="H17" s="3"/>
    </row>
    <row r="18" spans="2:8" ht="12.75" customHeight="1" x14ac:dyDescent="0.25">
      <c r="B18" s="125">
        <v>2</v>
      </c>
      <c r="C18" s="2" t="s">
        <v>63</v>
      </c>
      <c r="D18" s="3" t="s">
        <v>111</v>
      </c>
      <c r="E18" s="3" t="s">
        <v>113</v>
      </c>
      <c r="F18" s="3"/>
      <c r="G18" s="3"/>
      <c r="H18" s="3"/>
    </row>
    <row r="19" spans="2:8" ht="12.75" customHeight="1" x14ac:dyDescent="0.25">
      <c r="B19" s="125">
        <v>2</v>
      </c>
      <c r="C19" s="2" t="s">
        <v>59</v>
      </c>
      <c r="D19" s="3" t="s">
        <v>118</v>
      </c>
      <c r="E19" s="3" t="s">
        <v>108</v>
      </c>
      <c r="G19" s="3"/>
      <c r="H19" s="3"/>
    </row>
    <row r="20" spans="2:8" ht="12.75" customHeight="1" x14ac:dyDescent="0.25">
      <c r="B20" s="125">
        <v>2</v>
      </c>
      <c r="C20" s="2" t="s">
        <v>66</v>
      </c>
      <c r="D20" s="3" t="s">
        <v>116</v>
      </c>
      <c r="E20" s="3" t="s">
        <v>117</v>
      </c>
    </row>
    <row r="21" spans="2:8" ht="12.75" customHeight="1" x14ac:dyDescent="0.25">
      <c r="B21" s="125">
        <v>1</v>
      </c>
      <c r="C21" s="2" t="s">
        <v>60</v>
      </c>
      <c r="D21" s="3" t="s">
        <v>115</v>
      </c>
    </row>
    <row r="22" spans="2:8" ht="12.75" customHeight="1" x14ac:dyDescent="0.25">
      <c r="B22" s="125">
        <v>1</v>
      </c>
      <c r="C22" s="2" t="s">
        <v>64</v>
      </c>
      <c r="D22" s="3" t="s">
        <v>110</v>
      </c>
    </row>
    <row r="23" spans="2:8" ht="6" customHeight="1" thickBot="1" x14ac:dyDescent="0.3"/>
    <row r="24" spans="2:8" ht="15.75" thickBot="1" x14ac:dyDescent="0.3">
      <c r="B24" s="144" t="s">
        <v>128</v>
      </c>
      <c r="C24" s="145"/>
      <c r="D24" s="145"/>
      <c r="E24" s="145"/>
      <c r="F24" s="145"/>
      <c r="G24" s="145"/>
      <c r="H24" s="146"/>
    </row>
    <row r="25" spans="2:8" ht="12.75" customHeight="1" x14ac:dyDescent="0.25">
      <c r="B25" s="125">
        <v>6</v>
      </c>
      <c r="C25" s="2" t="s">
        <v>65</v>
      </c>
      <c r="D25" s="3" t="s">
        <v>104</v>
      </c>
      <c r="E25" s="3" t="s">
        <v>124</v>
      </c>
      <c r="F25" s="3" t="s">
        <v>105</v>
      </c>
    </row>
    <row r="26" spans="2:8" ht="12.75" customHeight="1" x14ac:dyDescent="0.25">
      <c r="B26" s="125">
        <v>5</v>
      </c>
      <c r="C26" s="2" t="s">
        <v>61</v>
      </c>
      <c r="D26" s="3" t="s">
        <v>129</v>
      </c>
      <c r="E26" s="3" t="s">
        <v>119</v>
      </c>
      <c r="F26" s="3" t="s">
        <v>97</v>
      </c>
    </row>
    <row r="27" spans="2:8" ht="12.75" customHeight="1" x14ac:dyDescent="0.25">
      <c r="B27" s="125">
        <v>4</v>
      </c>
      <c r="C27" s="2" t="s">
        <v>58</v>
      </c>
      <c r="D27" s="3" t="s">
        <v>130</v>
      </c>
      <c r="E27" s="3" t="s">
        <v>123</v>
      </c>
    </row>
    <row r="28" spans="2:8" ht="12.75" customHeight="1" x14ac:dyDescent="0.25">
      <c r="B28" s="125">
        <v>4</v>
      </c>
      <c r="C28" s="2" t="s">
        <v>62</v>
      </c>
      <c r="D28" s="3" t="s">
        <v>98</v>
      </c>
      <c r="E28" s="3" t="s">
        <v>131</v>
      </c>
      <c r="F28" s="3" t="s">
        <v>100</v>
      </c>
    </row>
    <row r="29" spans="2:8" ht="12.75" customHeight="1" x14ac:dyDescent="0.25">
      <c r="B29" s="125">
        <v>3</v>
      </c>
      <c r="C29" s="2" t="s">
        <v>66</v>
      </c>
      <c r="D29" s="3" t="s">
        <v>101</v>
      </c>
      <c r="E29" s="3" t="s">
        <v>117</v>
      </c>
    </row>
    <row r="30" spans="2:8" ht="12.75" customHeight="1" x14ac:dyDescent="0.25">
      <c r="B30" s="125">
        <v>2</v>
      </c>
      <c r="C30" s="2" t="s">
        <v>63</v>
      </c>
      <c r="D30" s="3" t="s">
        <v>112</v>
      </c>
      <c r="E30" s="3" t="s">
        <v>113</v>
      </c>
    </row>
    <row r="31" spans="2:8" ht="12.75" customHeight="1" x14ac:dyDescent="0.25">
      <c r="B31" s="125">
        <v>1</v>
      </c>
      <c r="C31" s="2" t="s">
        <v>59</v>
      </c>
      <c r="D31" s="3" t="s">
        <v>109</v>
      </c>
    </row>
    <row r="32" spans="2:8" ht="12.75" customHeight="1" x14ac:dyDescent="0.25"/>
  </sheetData>
  <mergeCells count="3">
    <mergeCell ref="B2:H2"/>
    <mergeCell ref="B13:H13"/>
    <mergeCell ref="B24:H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workbookViewId="0">
      <selection activeCell="J18" sqref="J18"/>
    </sheetView>
  </sheetViews>
  <sheetFormatPr defaultRowHeight="15" x14ac:dyDescent="0.25"/>
  <cols>
    <col min="1" max="1" width="1.5703125" style="91" customWidth="1"/>
    <col min="2" max="2" width="9.140625" style="91"/>
    <col min="3" max="3" width="18.85546875" style="91" bestFit="1" customWidth="1"/>
    <col min="4" max="4" width="25.85546875" style="91" bestFit="1" customWidth="1"/>
    <col min="5" max="6" width="31.140625" style="91" bestFit="1" customWidth="1"/>
    <col min="7" max="7" width="18" style="91" bestFit="1" customWidth="1"/>
    <col min="8" max="8" width="15.42578125" style="91" bestFit="1" customWidth="1"/>
    <col min="9" max="16384" width="9.140625" style="91"/>
  </cols>
  <sheetData>
    <row r="1" spans="2:8" ht="6.75" customHeight="1" thickBot="1" x14ac:dyDescent="0.3"/>
    <row r="2" spans="2:8" ht="15.75" thickBot="1" x14ac:dyDescent="0.3">
      <c r="B2" s="144" t="s">
        <v>132</v>
      </c>
      <c r="C2" s="145"/>
      <c r="D2" s="145"/>
      <c r="E2" s="145"/>
      <c r="F2" s="145"/>
      <c r="G2" s="145"/>
      <c r="H2" s="146"/>
    </row>
    <row r="3" spans="2:8" ht="12.75" customHeight="1" x14ac:dyDescent="0.25">
      <c r="B3" s="125">
        <v>4</v>
      </c>
      <c r="C3" s="2" t="s">
        <v>58</v>
      </c>
      <c r="D3" s="3" t="s">
        <v>130</v>
      </c>
      <c r="E3" s="3" t="s">
        <v>122</v>
      </c>
    </row>
    <row r="4" spans="2:8" ht="12.75" customHeight="1" x14ac:dyDescent="0.25">
      <c r="B4" s="125">
        <v>2</v>
      </c>
      <c r="C4" s="2" t="s">
        <v>62</v>
      </c>
      <c r="D4" s="3" t="s">
        <v>99</v>
      </c>
      <c r="E4" s="3"/>
      <c r="F4" s="3"/>
    </row>
    <row r="5" spans="2:8" ht="12.75" customHeight="1" x14ac:dyDescent="0.25">
      <c r="B5" s="125">
        <v>1</v>
      </c>
      <c r="C5" s="2" t="s">
        <v>65</v>
      </c>
      <c r="D5" s="3" t="s">
        <v>135</v>
      </c>
      <c r="E5" s="3"/>
      <c r="F5" s="3"/>
      <c r="G5" s="3"/>
      <c r="H5" s="3"/>
    </row>
    <row r="6" spans="2:8" ht="12.75" customHeight="1" x14ac:dyDescent="0.25">
      <c r="B6" s="125">
        <v>1</v>
      </c>
      <c r="C6" s="2" t="s">
        <v>61</v>
      </c>
      <c r="D6" s="3" t="s">
        <v>119</v>
      </c>
      <c r="E6" s="3"/>
      <c r="F6" s="3"/>
    </row>
    <row r="7" spans="2:8" ht="6" customHeight="1" thickBot="1" x14ac:dyDescent="0.3"/>
    <row r="8" spans="2:8" ht="15.75" thickBot="1" x14ac:dyDescent="0.3">
      <c r="B8" s="144" t="s">
        <v>133</v>
      </c>
      <c r="C8" s="145"/>
      <c r="D8" s="145"/>
      <c r="E8" s="145"/>
      <c r="F8" s="145"/>
      <c r="G8" s="145"/>
      <c r="H8" s="146"/>
    </row>
    <row r="9" spans="2:8" ht="12.75" customHeight="1" x14ac:dyDescent="0.25">
      <c r="B9" s="125">
        <v>2</v>
      </c>
      <c r="C9" s="2" t="s">
        <v>59</v>
      </c>
      <c r="D9" s="3" t="s">
        <v>136</v>
      </c>
      <c r="E9" s="3" t="s">
        <v>108</v>
      </c>
      <c r="F9" s="3"/>
      <c r="G9" s="3"/>
      <c r="H9" s="3"/>
    </row>
    <row r="10" spans="2:8" ht="12.75" customHeight="1" x14ac:dyDescent="0.25">
      <c r="B10" s="125">
        <v>2</v>
      </c>
      <c r="C10" s="2" t="s">
        <v>60</v>
      </c>
      <c r="D10" s="3" t="s">
        <v>137</v>
      </c>
      <c r="E10" s="3" t="s">
        <v>138</v>
      </c>
      <c r="F10" s="3"/>
      <c r="G10" s="3"/>
      <c r="H10" s="3"/>
    </row>
    <row r="11" spans="2:8" ht="12.75" customHeight="1" x14ac:dyDescent="0.25">
      <c r="B11" s="125">
        <v>2</v>
      </c>
      <c r="C11" s="2" t="s">
        <v>61</v>
      </c>
      <c r="D11" s="3" t="s">
        <v>96</v>
      </c>
      <c r="E11" s="3" t="s">
        <v>120</v>
      </c>
      <c r="F11" s="3"/>
      <c r="G11" s="3"/>
      <c r="H11" s="3"/>
    </row>
    <row r="12" spans="2:8" ht="12.75" customHeight="1" x14ac:dyDescent="0.25">
      <c r="B12" s="125">
        <v>1</v>
      </c>
      <c r="C12" s="2" t="s">
        <v>60</v>
      </c>
      <c r="D12" s="3" t="s">
        <v>100</v>
      </c>
      <c r="E12" s="3"/>
      <c r="F12" s="3"/>
      <c r="G12" s="3"/>
      <c r="H12" s="3"/>
    </row>
    <row r="13" spans="2:8" ht="12.75" customHeight="1" x14ac:dyDescent="0.25">
      <c r="B13" s="125">
        <v>1</v>
      </c>
      <c r="C13" s="2" t="s">
        <v>65</v>
      </c>
      <c r="D13" s="3" t="s">
        <v>135</v>
      </c>
      <c r="E13" s="3"/>
      <c r="F13" s="3"/>
      <c r="G13" s="3"/>
      <c r="H13" s="3"/>
    </row>
    <row r="14" spans="2:8" ht="6" customHeight="1" thickBot="1" x14ac:dyDescent="0.3"/>
    <row r="15" spans="2:8" ht="15.75" thickBot="1" x14ac:dyDescent="0.3">
      <c r="B15" s="144" t="s">
        <v>134</v>
      </c>
      <c r="C15" s="145"/>
      <c r="D15" s="145"/>
      <c r="E15" s="145"/>
      <c r="F15" s="145"/>
      <c r="G15" s="145"/>
      <c r="H15" s="146"/>
    </row>
    <row r="16" spans="2:8" ht="12.75" customHeight="1" x14ac:dyDescent="0.25">
      <c r="B16" s="125">
        <v>2</v>
      </c>
      <c r="C16" s="2" t="s">
        <v>59</v>
      </c>
      <c r="D16" s="3" t="s">
        <v>136</v>
      </c>
      <c r="E16" s="3" t="s">
        <v>108</v>
      </c>
      <c r="F16" s="3"/>
    </row>
    <row r="17" spans="2:8" ht="12.75" customHeight="1" x14ac:dyDescent="0.25">
      <c r="B17" s="125">
        <v>2</v>
      </c>
      <c r="C17" s="2" t="s">
        <v>61</v>
      </c>
      <c r="D17" s="3" t="s">
        <v>96</v>
      </c>
      <c r="E17" s="3" t="s">
        <v>120</v>
      </c>
      <c r="F17" s="3"/>
    </row>
    <row r="18" spans="2:8" ht="12.75" customHeight="1" x14ac:dyDescent="0.25">
      <c r="B18" s="125">
        <v>1</v>
      </c>
      <c r="C18" s="2" t="s">
        <v>58</v>
      </c>
      <c r="D18" s="3" t="s">
        <v>139</v>
      </c>
      <c r="E18" s="3"/>
    </row>
    <row r="19" spans="2:8" ht="12.75" customHeight="1" x14ac:dyDescent="0.25">
      <c r="B19" s="125">
        <v>1</v>
      </c>
      <c r="C19" s="2" t="s">
        <v>60</v>
      </c>
      <c r="D19" s="3" t="s">
        <v>137</v>
      </c>
      <c r="E19" s="3"/>
      <c r="F19" s="3"/>
    </row>
    <row r="20" spans="2:8" ht="12.75" customHeight="1" x14ac:dyDescent="0.25">
      <c r="B20" s="125">
        <v>1</v>
      </c>
      <c r="C20" s="2" t="s">
        <v>62</v>
      </c>
      <c r="D20" s="3" t="s">
        <v>131</v>
      </c>
      <c r="E20" s="3"/>
    </row>
    <row r="21" spans="2:8" ht="12.75" customHeight="1" x14ac:dyDescent="0.25">
      <c r="B21" s="125">
        <v>1</v>
      </c>
      <c r="C21" s="2" t="s">
        <v>65</v>
      </c>
      <c r="D21" s="3" t="s">
        <v>135</v>
      </c>
      <c r="E21" s="3"/>
    </row>
    <row r="22" spans="2:8" ht="6" customHeight="1" thickBot="1" x14ac:dyDescent="0.3"/>
    <row r="23" spans="2:8" ht="15.75" thickBot="1" x14ac:dyDescent="0.3">
      <c r="B23" s="144" t="s">
        <v>140</v>
      </c>
      <c r="C23" s="145"/>
      <c r="D23" s="145"/>
      <c r="E23" s="145"/>
      <c r="F23" s="145"/>
      <c r="G23" s="145"/>
      <c r="H23" s="146"/>
    </row>
    <row r="24" spans="2:8" ht="12.75" customHeight="1" x14ac:dyDescent="0.25">
      <c r="B24" s="125">
        <v>1</v>
      </c>
      <c r="C24" s="2" t="s">
        <v>63</v>
      </c>
      <c r="D24" s="3" t="s">
        <v>141</v>
      </c>
      <c r="E24" s="3"/>
      <c r="F24" s="3"/>
    </row>
    <row r="25" spans="2:8" ht="12.75" customHeight="1" x14ac:dyDescent="0.25">
      <c r="B25" s="125">
        <v>1</v>
      </c>
      <c r="C25" s="2" t="s">
        <v>62</v>
      </c>
      <c r="D25" s="3" t="s">
        <v>127</v>
      </c>
      <c r="E25" s="3"/>
      <c r="F25" s="3"/>
    </row>
  </sheetData>
  <mergeCells count="4">
    <mergeCell ref="B2:H2"/>
    <mergeCell ref="B8:H8"/>
    <mergeCell ref="B15:H15"/>
    <mergeCell ref="B23:H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98"/>
  <sheetViews>
    <sheetView workbookViewId="0">
      <selection activeCell="A24" sqref="A24:XFD24"/>
    </sheetView>
  </sheetViews>
  <sheetFormatPr defaultRowHeight="15" x14ac:dyDescent="0.25"/>
  <cols>
    <col min="1" max="1" width="1.5703125" style="91" customWidth="1"/>
    <col min="2" max="2" width="3.28515625" style="91" bestFit="1" customWidth="1"/>
    <col min="3" max="3" width="29.7109375" style="91" customWidth="1"/>
    <col min="4" max="4" width="20.28515625" style="91" bestFit="1" customWidth="1"/>
    <col min="5" max="5" width="26.28515625" style="91" bestFit="1" customWidth="1"/>
    <col min="6" max="6" width="31.140625" style="91" bestFit="1" customWidth="1"/>
    <col min="7" max="7" width="2.7109375" style="91" customWidth="1"/>
    <col min="8" max="8" width="28.28515625" style="91" bestFit="1" customWidth="1"/>
    <col min="9" max="9" width="25.85546875" style="91" bestFit="1" customWidth="1"/>
    <col min="10" max="10" width="19.7109375" style="91" bestFit="1" customWidth="1"/>
    <col min="11" max="11" width="25" style="91" bestFit="1" customWidth="1"/>
    <col min="12" max="12" width="22.28515625" style="91" bestFit="1" customWidth="1"/>
    <col min="13" max="13" width="24.42578125" style="91" bestFit="1" customWidth="1"/>
    <col min="14" max="14" width="17" style="91" bestFit="1" customWidth="1"/>
    <col min="15" max="15" width="18.7109375" style="91" bestFit="1" customWidth="1"/>
    <col min="16" max="16" width="15.5703125" style="91" bestFit="1" customWidth="1"/>
    <col min="17" max="17" width="24.42578125" style="91" bestFit="1" customWidth="1"/>
    <col min="18" max="18" width="19.28515625" style="91" bestFit="1" customWidth="1"/>
    <col min="19" max="19" width="23.140625" style="91" bestFit="1" customWidth="1"/>
    <col min="20" max="16384" width="9.140625" style="91"/>
  </cols>
  <sheetData>
    <row r="1" spans="2:9" ht="6.75" customHeight="1" thickBot="1" x14ac:dyDescent="0.3"/>
    <row r="2" spans="2:9" ht="15.75" thickBot="1" x14ac:dyDescent="0.3">
      <c r="B2" s="144" t="s">
        <v>1432</v>
      </c>
      <c r="C2" s="145"/>
      <c r="D2" s="145"/>
      <c r="E2" s="145"/>
      <c r="F2" s="145"/>
      <c r="G2" s="145"/>
      <c r="H2" s="145"/>
      <c r="I2" s="146"/>
    </row>
    <row r="3" spans="2:9" ht="12.75" customHeight="1" x14ac:dyDescent="0.25">
      <c r="B3" s="125">
        <v>26</v>
      </c>
      <c r="C3" s="2" t="s">
        <v>58</v>
      </c>
      <c r="D3" s="3" t="s">
        <v>142</v>
      </c>
      <c r="E3" s="3" t="s">
        <v>143</v>
      </c>
      <c r="F3" s="3" t="s">
        <v>1440</v>
      </c>
      <c r="G3" s="3"/>
    </row>
    <row r="4" spans="2:9" ht="12.75" customHeight="1" x14ac:dyDescent="0.25">
      <c r="B4" s="125">
        <v>22</v>
      </c>
      <c r="C4" s="2" t="s">
        <v>62</v>
      </c>
      <c r="D4" s="3" t="s">
        <v>144</v>
      </c>
      <c r="E4" s="3" t="s">
        <v>145</v>
      </c>
      <c r="F4" s="3" t="s">
        <v>146</v>
      </c>
      <c r="G4" s="3"/>
      <c r="H4" s="3" t="s">
        <v>147</v>
      </c>
      <c r="I4" s="3" t="s">
        <v>126</v>
      </c>
    </row>
    <row r="5" spans="2:9" ht="12.75" customHeight="1" x14ac:dyDescent="0.25">
      <c r="B5" s="125">
        <v>20</v>
      </c>
      <c r="C5" s="2" t="s">
        <v>65</v>
      </c>
      <c r="D5" s="3" t="s">
        <v>148</v>
      </c>
      <c r="E5" s="3" t="s">
        <v>149</v>
      </c>
      <c r="F5" s="3" t="s">
        <v>150</v>
      </c>
      <c r="G5" s="3"/>
    </row>
    <row r="6" spans="2:9" ht="12.75" customHeight="1" x14ac:dyDescent="0.25">
      <c r="B6" s="125">
        <v>20</v>
      </c>
      <c r="C6" s="2" t="s">
        <v>61</v>
      </c>
      <c r="D6" s="3" t="s">
        <v>151</v>
      </c>
      <c r="E6" s="3" t="s">
        <v>152</v>
      </c>
      <c r="F6" s="3" t="s">
        <v>153</v>
      </c>
      <c r="G6" s="3"/>
      <c r="H6" s="3" t="s">
        <v>154</v>
      </c>
      <c r="I6" s="3" t="s">
        <v>95</v>
      </c>
    </row>
    <row r="7" spans="2:9" ht="12.75" customHeight="1" x14ac:dyDescent="0.25">
      <c r="B7" s="125">
        <v>11</v>
      </c>
      <c r="C7" s="2" t="s">
        <v>59</v>
      </c>
      <c r="D7" s="3" t="s">
        <v>155</v>
      </c>
      <c r="E7" s="3" t="s">
        <v>156</v>
      </c>
      <c r="F7" s="3" t="s">
        <v>157</v>
      </c>
      <c r="G7" s="3"/>
      <c r="H7" s="3" t="s">
        <v>107</v>
      </c>
      <c r="I7" s="3" t="s">
        <v>118</v>
      </c>
    </row>
    <row r="8" spans="2:9" ht="12.75" customHeight="1" x14ac:dyDescent="0.25">
      <c r="B8" s="125">
        <v>11</v>
      </c>
      <c r="C8" s="2" t="s">
        <v>60</v>
      </c>
      <c r="D8" s="3" t="s">
        <v>158</v>
      </c>
      <c r="E8" s="3" t="s">
        <v>159</v>
      </c>
      <c r="F8" s="3" t="s">
        <v>160</v>
      </c>
      <c r="G8" s="3"/>
    </row>
    <row r="9" spans="2:9" ht="12.75" customHeight="1" x14ac:dyDescent="0.25">
      <c r="B9" s="125">
        <v>10</v>
      </c>
      <c r="C9" s="2" t="s">
        <v>66</v>
      </c>
      <c r="D9" s="3" t="s">
        <v>161</v>
      </c>
      <c r="E9" s="3" t="s">
        <v>162</v>
      </c>
      <c r="F9" s="3" t="s">
        <v>103</v>
      </c>
      <c r="G9" s="3"/>
    </row>
    <row r="10" spans="2:9" ht="12.75" customHeight="1" x14ac:dyDescent="0.25">
      <c r="B10" s="125">
        <v>9</v>
      </c>
      <c r="C10" s="2" t="s">
        <v>63</v>
      </c>
      <c r="D10" s="3" t="s">
        <v>163</v>
      </c>
      <c r="E10" s="3" t="s">
        <v>164</v>
      </c>
      <c r="F10" s="3" t="s">
        <v>165</v>
      </c>
      <c r="G10" s="3"/>
      <c r="H10" s="3" t="s">
        <v>114</v>
      </c>
      <c r="I10" s="3" t="s">
        <v>141</v>
      </c>
    </row>
    <row r="11" spans="2:9" ht="12.75" customHeight="1" x14ac:dyDescent="0.25">
      <c r="B11" s="125">
        <v>2</v>
      </c>
      <c r="C11" s="2" t="s">
        <v>64</v>
      </c>
      <c r="D11" s="3" t="s">
        <v>166</v>
      </c>
      <c r="E11" s="3"/>
    </row>
    <row r="12" spans="2:9" ht="6" customHeight="1" thickBot="1" x14ac:dyDescent="0.3"/>
    <row r="13" spans="2:9" s="127" customFormat="1" ht="15.75" thickBot="1" x14ac:dyDescent="0.3">
      <c r="B13" s="144" t="s">
        <v>1431</v>
      </c>
      <c r="C13" s="145"/>
      <c r="D13" s="146"/>
      <c r="E13" s="128"/>
      <c r="G13" s="144" t="s">
        <v>1433</v>
      </c>
      <c r="H13" s="145"/>
      <c r="I13" s="146"/>
    </row>
    <row r="14" spans="2:9" ht="12.75" customHeight="1" x14ac:dyDescent="0.25">
      <c r="B14" s="125">
        <v>14</v>
      </c>
      <c r="C14" s="3" t="s">
        <v>227</v>
      </c>
      <c r="D14" s="2" t="s">
        <v>58</v>
      </c>
      <c r="E14" s="3"/>
      <c r="G14" s="125">
        <v>5</v>
      </c>
      <c r="H14" s="3" t="s">
        <v>227</v>
      </c>
      <c r="I14" s="2" t="s">
        <v>58</v>
      </c>
    </row>
    <row r="15" spans="2:9" ht="12.75" customHeight="1" x14ac:dyDescent="0.25">
      <c r="B15" s="125">
        <v>9</v>
      </c>
      <c r="C15" s="3" t="s">
        <v>229</v>
      </c>
      <c r="D15" s="2" t="s">
        <v>62</v>
      </c>
      <c r="E15" s="3"/>
      <c r="G15" s="125">
        <v>5</v>
      </c>
      <c r="H15" s="3" t="s">
        <v>228</v>
      </c>
      <c r="I15" s="2" t="s">
        <v>58</v>
      </c>
    </row>
    <row r="16" spans="2:9" ht="12.75" customHeight="1" x14ac:dyDescent="0.25">
      <c r="B16" s="125">
        <v>8</v>
      </c>
      <c r="C16" s="3" t="s">
        <v>230</v>
      </c>
      <c r="D16" s="2" t="s">
        <v>65</v>
      </c>
      <c r="E16" s="3"/>
      <c r="G16" s="125">
        <v>3</v>
      </c>
      <c r="H16" s="122" t="s">
        <v>234</v>
      </c>
      <c r="I16" s="2" t="s">
        <v>60</v>
      </c>
    </row>
    <row r="17" spans="2:9" ht="12.75" customHeight="1" x14ac:dyDescent="0.25">
      <c r="B17" s="125">
        <v>8</v>
      </c>
      <c r="C17" s="3" t="s">
        <v>231</v>
      </c>
      <c r="D17" s="2" t="s">
        <v>61</v>
      </c>
      <c r="E17" s="3"/>
      <c r="G17" s="125">
        <v>2</v>
      </c>
      <c r="H17" s="122" t="s">
        <v>236</v>
      </c>
      <c r="I17" s="2" t="s">
        <v>61</v>
      </c>
    </row>
    <row r="18" spans="2:9" ht="12.75" customHeight="1" x14ac:dyDescent="0.25">
      <c r="B18" s="125">
        <v>7</v>
      </c>
      <c r="C18" s="3" t="s">
        <v>228</v>
      </c>
      <c r="D18" s="2" t="s">
        <v>58</v>
      </c>
      <c r="E18" s="3"/>
      <c r="G18" s="125">
        <v>2</v>
      </c>
      <c r="H18" s="122" t="s">
        <v>235</v>
      </c>
      <c r="I18" s="2" t="s">
        <v>66</v>
      </c>
    </row>
    <row r="19" spans="2:9" ht="12.75" customHeight="1" x14ac:dyDescent="0.25">
      <c r="B19" s="125">
        <v>7</v>
      </c>
      <c r="C19" s="3" t="s">
        <v>232</v>
      </c>
      <c r="D19" s="2" t="s">
        <v>65</v>
      </c>
      <c r="E19" s="3"/>
      <c r="G19" s="125">
        <v>2</v>
      </c>
      <c r="H19" s="3" t="s">
        <v>233</v>
      </c>
      <c r="I19" s="2" t="s">
        <v>62</v>
      </c>
    </row>
    <row r="20" spans="2:9" ht="12.75" customHeight="1" x14ac:dyDescent="0.25">
      <c r="B20" s="125">
        <v>6</v>
      </c>
      <c r="C20" s="3" t="s">
        <v>233</v>
      </c>
      <c r="D20" s="2" t="s">
        <v>62</v>
      </c>
      <c r="E20" s="3"/>
      <c r="G20" s="125">
        <v>2</v>
      </c>
      <c r="H20" s="3" t="s">
        <v>230</v>
      </c>
      <c r="I20" s="2" t="s">
        <v>65</v>
      </c>
    </row>
    <row r="21" spans="2:9" ht="12.75" customHeight="1" x14ac:dyDescent="0.25">
      <c r="B21" s="125">
        <v>5</v>
      </c>
      <c r="C21" s="122" t="s">
        <v>234</v>
      </c>
      <c r="D21" s="2" t="s">
        <v>60</v>
      </c>
      <c r="E21" s="3"/>
      <c r="G21" s="125">
        <v>2</v>
      </c>
      <c r="H21" s="122" t="s">
        <v>242</v>
      </c>
      <c r="I21" s="2" t="s">
        <v>58</v>
      </c>
    </row>
    <row r="22" spans="2:9" ht="12.75" customHeight="1" x14ac:dyDescent="0.25">
      <c r="B22" s="125">
        <v>5</v>
      </c>
      <c r="C22" s="122" t="s">
        <v>236</v>
      </c>
      <c r="D22" s="2" t="s">
        <v>61</v>
      </c>
      <c r="E22" s="3"/>
      <c r="G22" s="125">
        <v>2</v>
      </c>
      <c r="H22" s="3" t="s">
        <v>229</v>
      </c>
      <c r="I22" s="2" t="s">
        <v>62</v>
      </c>
    </row>
    <row r="23" spans="2:9" ht="12.75" customHeight="1" x14ac:dyDescent="0.25">
      <c r="B23" s="125">
        <v>5</v>
      </c>
      <c r="C23" s="122" t="s">
        <v>235</v>
      </c>
      <c r="D23" s="2" t="s">
        <v>66</v>
      </c>
      <c r="E23" s="3"/>
      <c r="G23" s="125">
        <v>2</v>
      </c>
      <c r="H23" s="3" t="s">
        <v>231</v>
      </c>
      <c r="I23" s="2" t="s">
        <v>61</v>
      </c>
    </row>
    <row r="24" spans="2:9" ht="12.75" customHeight="1" x14ac:dyDescent="0.25">
      <c r="B24" s="125">
        <v>5</v>
      </c>
      <c r="C24" s="122" t="s">
        <v>242</v>
      </c>
      <c r="D24" s="2" t="s">
        <v>58</v>
      </c>
      <c r="E24" s="3"/>
      <c r="G24" s="125">
        <v>2</v>
      </c>
      <c r="H24" s="122" t="s">
        <v>244</v>
      </c>
      <c r="I24" s="2" t="s">
        <v>60</v>
      </c>
    </row>
    <row r="25" spans="2:9" ht="12.75" customHeight="1" x14ac:dyDescent="0.25">
      <c r="B25" s="125">
        <v>5</v>
      </c>
      <c r="C25" s="122" t="s">
        <v>237</v>
      </c>
      <c r="D25" s="2" t="s">
        <v>65</v>
      </c>
      <c r="E25" s="3"/>
      <c r="G25" s="125">
        <v>2</v>
      </c>
      <c r="H25" s="122" t="s">
        <v>250</v>
      </c>
      <c r="I25" s="2" t="s">
        <v>59</v>
      </c>
    </row>
    <row r="26" spans="2:9" ht="12.75" customHeight="1" x14ac:dyDescent="0.25">
      <c r="B26" s="125">
        <v>4</v>
      </c>
      <c r="C26" s="122" t="s">
        <v>238</v>
      </c>
      <c r="D26" s="2" t="s">
        <v>61</v>
      </c>
      <c r="E26" s="3"/>
      <c r="G26" s="125">
        <v>2</v>
      </c>
      <c r="H26" s="122" t="s">
        <v>240</v>
      </c>
      <c r="I26" s="2" t="s">
        <v>66</v>
      </c>
    </row>
    <row r="27" spans="2:9" ht="12.75" customHeight="1" x14ac:dyDescent="0.25">
      <c r="B27" s="125">
        <v>4</v>
      </c>
      <c r="C27" s="122" t="s">
        <v>239</v>
      </c>
      <c r="D27" s="2" t="s">
        <v>62</v>
      </c>
      <c r="E27" s="3"/>
      <c r="G27" s="125">
        <v>2</v>
      </c>
      <c r="H27" s="3" t="s">
        <v>232</v>
      </c>
      <c r="I27" s="2" t="s">
        <v>65</v>
      </c>
    </row>
    <row r="28" spans="2:9" ht="12.75" customHeight="1" x14ac:dyDescent="0.25">
      <c r="B28" s="125">
        <v>4</v>
      </c>
      <c r="C28" s="122" t="s">
        <v>240</v>
      </c>
      <c r="D28" s="2" t="s">
        <v>66</v>
      </c>
      <c r="E28" s="3"/>
      <c r="G28" s="125">
        <v>2</v>
      </c>
      <c r="H28" s="122" t="s">
        <v>245</v>
      </c>
      <c r="I28" s="2" t="s">
        <v>60</v>
      </c>
    </row>
    <row r="29" spans="2:9" ht="12.75" customHeight="1" x14ac:dyDescent="0.25">
      <c r="B29" s="125">
        <v>4</v>
      </c>
      <c r="C29" s="122" t="s">
        <v>241</v>
      </c>
      <c r="D29" s="2" t="s">
        <v>59</v>
      </c>
      <c r="E29" s="3"/>
      <c r="G29" s="125">
        <v>1</v>
      </c>
      <c r="H29" s="122" t="s">
        <v>246</v>
      </c>
      <c r="I29" s="2" t="s">
        <v>63</v>
      </c>
    </row>
    <row r="30" spans="2:9" ht="12.75" customHeight="1" x14ac:dyDescent="0.25">
      <c r="B30" s="125">
        <v>3</v>
      </c>
      <c r="C30" s="122" t="s">
        <v>243</v>
      </c>
      <c r="D30" s="2" t="s">
        <v>63</v>
      </c>
      <c r="E30" s="3"/>
      <c r="G30" s="125">
        <v>1</v>
      </c>
      <c r="H30" s="122" t="s">
        <v>254</v>
      </c>
      <c r="I30" s="2" t="s">
        <v>61</v>
      </c>
    </row>
    <row r="31" spans="2:9" ht="12.75" customHeight="1" x14ac:dyDescent="0.25">
      <c r="B31" s="125">
        <v>3</v>
      </c>
      <c r="C31" s="122" t="s">
        <v>244</v>
      </c>
      <c r="D31" s="2" t="s">
        <v>60</v>
      </c>
      <c r="E31" s="3"/>
      <c r="G31" s="125">
        <v>1</v>
      </c>
      <c r="H31" s="122" t="s">
        <v>249</v>
      </c>
      <c r="I31" s="2" t="s">
        <v>64</v>
      </c>
    </row>
    <row r="32" spans="2:9" ht="12.75" customHeight="1" x14ac:dyDescent="0.25">
      <c r="B32" s="125">
        <v>3</v>
      </c>
      <c r="C32" s="122" t="s">
        <v>245</v>
      </c>
      <c r="D32" s="2" t="s">
        <v>60</v>
      </c>
      <c r="E32" s="3"/>
      <c r="G32" s="125">
        <v>1</v>
      </c>
      <c r="H32" s="122" t="s">
        <v>238</v>
      </c>
      <c r="I32" s="2" t="s">
        <v>61</v>
      </c>
    </row>
    <row r="33" spans="2:9" ht="12.75" customHeight="1" x14ac:dyDescent="0.25">
      <c r="B33" s="125">
        <v>2</v>
      </c>
      <c r="C33" s="122" t="s">
        <v>246</v>
      </c>
      <c r="D33" s="2" t="s">
        <v>63</v>
      </c>
      <c r="E33" s="3"/>
      <c r="G33" s="125">
        <v>1</v>
      </c>
      <c r="H33" s="122" t="s">
        <v>247</v>
      </c>
      <c r="I33" s="2" t="s">
        <v>59</v>
      </c>
    </row>
    <row r="34" spans="2:9" ht="12.75" customHeight="1" x14ac:dyDescent="0.25">
      <c r="B34" s="125">
        <v>2</v>
      </c>
      <c r="C34" s="122" t="s">
        <v>249</v>
      </c>
      <c r="D34" s="2" t="s">
        <v>64</v>
      </c>
      <c r="E34" s="3"/>
      <c r="G34" s="125">
        <v>1</v>
      </c>
      <c r="H34" s="122" t="s">
        <v>237</v>
      </c>
      <c r="I34" s="2" t="s">
        <v>65</v>
      </c>
    </row>
    <row r="35" spans="2:9" ht="12.75" customHeight="1" x14ac:dyDescent="0.25">
      <c r="B35" s="125">
        <v>2</v>
      </c>
      <c r="C35" s="122" t="s">
        <v>247</v>
      </c>
      <c r="D35" s="2" t="s">
        <v>59</v>
      </c>
      <c r="E35" s="3"/>
      <c r="G35" s="125">
        <v>1</v>
      </c>
      <c r="H35" s="122" t="s">
        <v>257</v>
      </c>
      <c r="I35" s="2" t="s">
        <v>66</v>
      </c>
    </row>
    <row r="36" spans="2:9" ht="12.75" customHeight="1" x14ac:dyDescent="0.25">
      <c r="B36" s="125">
        <v>2</v>
      </c>
      <c r="C36" s="122" t="s">
        <v>248</v>
      </c>
      <c r="D36" s="2" t="s">
        <v>59</v>
      </c>
      <c r="E36" s="3"/>
      <c r="G36" s="125">
        <v>1</v>
      </c>
      <c r="H36" s="122" t="s">
        <v>239</v>
      </c>
      <c r="I36" s="2" t="s">
        <v>62</v>
      </c>
    </row>
    <row r="37" spans="2:9" ht="12.75" customHeight="1" x14ac:dyDescent="0.25">
      <c r="B37" s="125">
        <v>2</v>
      </c>
      <c r="C37" s="122" t="s">
        <v>250</v>
      </c>
      <c r="D37" s="2" t="s">
        <v>59</v>
      </c>
      <c r="E37" s="3"/>
      <c r="G37" s="125">
        <v>1</v>
      </c>
      <c r="H37" s="122" t="s">
        <v>253</v>
      </c>
      <c r="I37" s="2" t="s">
        <v>63</v>
      </c>
    </row>
    <row r="38" spans="2:9" ht="12.75" customHeight="1" x14ac:dyDescent="0.25">
      <c r="B38" s="125">
        <v>2</v>
      </c>
      <c r="C38" s="122" t="s">
        <v>253</v>
      </c>
      <c r="D38" s="2" t="s">
        <v>63</v>
      </c>
      <c r="E38" s="3"/>
      <c r="G38" s="125">
        <v>1</v>
      </c>
      <c r="H38" s="122" t="s">
        <v>241</v>
      </c>
      <c r="I38" s="2" t="s">
        <v>59</v>
      </c>
    </row>
    <row r="39" spans="2:9" ht="12.75" customHeight="1" x14ac:dyDescent="0.25">
      <c r="B39" s="125">
        <v>2</v>
      </c>
      <c r="C39" s="122" t="s">
        <v>251</v>
      </c>
      <c r="D39" s="2" t="s">
        <v>61</v>
      </c>
      <c r="E39" s="3"/>
      <c r="G39" s="125">
        <v>1</v>
      </c>
      <c r="H39" s="122" t="s">
        <v>243</v>
      </c>
      <c r="I39" s="2" t="s">
        <v>63</v>
      </c>
    </row>
    <row r="40" spans="2:9" ht="12.75" customHeight="1" x14ac:dyDescent="0.25">
      <c r="B40" s="125">
        <v>2</v>
      </c>
      <c r="C40" s="122" t="s">
        <v>252</v>
      </c>
      <c r="D40" s="2" t="s">
        <v>62</v>
      </c>
      <c r="E40" s="3"/>
      <c r="G40" s="125">
        <v>1</v>
      </c>
      <c r="H40" s="122" t="s">
        <v>258</v>
      </c>
      <c r="I40" s="2" t="s">
        <v>63</v>
      </c>
    </row>
    <row r="41" spans="2:9" ht="12.75" customHeight="1" x14ac:dyDescent="0.25">
      <c r="B41" s="125">
        <v>1</v>
      </c>
      <c r="C41" s="122" t="s">
        <v>254</v>
      </c>
      <c r="D41" s="2" t="s">
        <v>61</v>
      </c>
      <c r="E41" s="3"/>
      <c r="G41" s="125">
        <v>1</v>
      </c>
      <c r="H41" s="122" t="s">
        <v>251</v>
      </c>
      <c r="I41" s="2" t="s">
        <v>61</v>
      </c>
    </row>
    <row r="42" spans="2:9" ht="12.75" customHeight="1" x14ac:dyDescent="0.25">
      <c r="B42" s="125">
        <v>1</v>
      </c>
      <c r="C42" s="122" t="s">
        <v>255</v>
      </c>
      <c r="D42" s="2" t="s">
        <v>59</v>
      </c>
      <c r="E42" s="3"/>
    </row>
    <row r="43" spans="2:9" ht="12.75" customHeight="1" x14ac:dyDescent="0.25">
      <c r="B43" s="125">
        <v>1</v>
      </c>
      <c r="C43" s="122" t="s">
        <v>256</v>
      </c>
      <c r="D43" s="2" t="s">
        <v>62</v>
      </c>
      <c r="E43" s="3"/>
    </row>
    <row r="44" spans="2:9" ht="12.75" customHeight="1" x14ac:dyDescent="0.25">
      <c r="B44" s="125">
        <v>1</v>
      </c>
      <c r="C44" s="122" t="s">
        <v>257</v>
      </c>
      <c r="D44" s="2" t="s">
        <v>66</v>
      </c>
      <c r="E44" s="3"/>
    </row>
    <row r="45" spans="2:9" ht="12.75" customHeight="1" x14ac:dyDescent="0.25">
      <c r="B45" s="125">
        <v>1</v>
      </c>
      <c r="C45" s="122" t="s">
        <v>258</v>
      </c>
      <c r="D45" s="2" t="s">
        <v>63</v>
      </c>
      <c r="E45" s="3"/>
    </row>
    <row r="46" spans="2:9" ht="12.75" customHeight="1" x14ac:dyDescent="0.25">
      <c r="B46" s="125">
        <v>1</v>
      </c>
      <c r="C46" s="122" t="s">
        <v>259</v>
      </c>
      <c r="D46" s="2" t="s">
        <v>63</v>
      </c>
    </row>
    <row r="47" spans="2:9" ht="6" customHeight="1" thickBot="1" x14ac:dyDescent="0.3"/>
    <row r="48" spans="2:9" ht="15.75" thickBot="1" x14ac:dyDescent="0.3">
      <c r="B48" s="144" t="s">
        <v>1434</v>
      </c>
      <c r="C48" s="145"/>
      <c r="D48" s="146"/>
      <c r="E48" s="128"/>
      <c r="F48" s="128"/>
      <c r="G48" s="144" t="s">
        <v>1435</v>
      </c>
      <c r="H48" s="145"/>
      <c r="I48" s="146"/>
    </row>
    <row r="49" spans="2:9" ht="12.75" customHeight="1" x14ac:dyDescent="0.25">
      <c r="B49" s="125">
        <v>3</v>
      </c>
      <c r="C49" s="122" t="s">
        <v>229</v>
      </c>
      <c r="D49" s="2" t="s">
        <v>62</v>
      </c>
      <c r="E49" s="3"/>
      <c r="F49" s="3"/>
      <c r="G49" s="125">
        <v>3</v>
      </c>
      <c r="H49" s="122" t="s">
        <v>227</v>
      </c>
      <c r="I49" s="2" t="s">
        <v>58</v>
      </c>
    </row>
    <row r="50" spans="2:9" ht="12.75" customHeight="1" x14ac:dyDescent="0.25">
      <c r="B50" s="125">
        <v>2</v>
      </c>
      <c r="C50" s="122" t="s">
        <v>227</v>
      </c>
      <c r="D50" s="2" t="s">
        <v>58</v>
      </c>
      <c r="E50" s="3"/>
      <c r="G50" s="125">
        <v>3</v>
      </c>
      <c r="H50" s="122" t="s">
        <v>231</v>
      </c>
      <c r="I50" s="2" t="s">
        <v>61</v>
      </c>
    </row>
    <row r="51" spans="2:9" ht="12.75" customHeight="1" x14ac:dyDescent="0.25">
      <c r="B51" s="125">
        <v>2</v>
      </c>
      <c r="C51" s="122" t="s">
        <v>233</v>
      </c>
      <c r="D51" s="2" t="s">
        <v>62</v>
      </c>
      <c r="E51" s="3"/>
      <c r="F51" s="3"/>
      <c r="G51" s="125">
        <v>2</v>
      </c>
      <c r="H51" s="122" t="s">
        <v>235</v>
      </c>
      <c r="I51" s="2" t="s">
        <v>66</v>
      </c>
    </row>
    <row r="52" spans="2:9" ht="12.75" customHeight="1" x14ac:dyDescent="0.25">
      <c r="B52" s="125">
        <v>2</v>
      </c>
      <c r="C52" s="122" t="s">
        <v>230</v>
      </c>
      <c r="D52" s="2" t="s">
        <v>65</v>
      </c>
      <c r="E52" s="3"/>
      <c r="F52" s="3"/>
      <c r="G52" s="125">
        <v>2</v>
      </c>
      <c r="H52" s="122" t="s">
        <v>233</v>
      </c>
      <c r="I52" s="2" t="s">
        <v>62</v>
      </c>
    </row>
    <row r="53" spans="2:9" ht="12.75" customHeight="1" x14ac:dyDescent="0.25">
      <c r="B53" s="125">
        <v>2</v>
      </c>
      <c r="C53" s="122" t="s">
        <v>237</v>
      </c>
      <c r="D53" s="2" t="s">
        <v>65</v>
      </c>
      <c r="E53" s="3"/>
      <c r="G53" s="125">
        <v>2</v>
      </c>
      <c r="H53" s="122" t="s">
        <v>232</v>
      </c>
      <c r="I53" s="2" t="s">
        <v>65</v>
      </c>
    </row>
    <row r="54" spans="2:9" ht="12.75" customHeight="1" x14ac:dyDescent="0.25">
      <c r="B54" s="125">
        <v>2</v>
      </c>
      <c r="C54" s="122" t="s">
        <v>232</v>
      </c>
      <c r="D54" s="2" t="s">
        <v>65</v>
      </c>
      <c r="E54" s="3"/>
      <c r="G54" s="125">
        <v>1</v>
      </c>
      <c r="H54" s="122" t="s">
        <v>236</v>
      </c>
      <c r="I54" s="2" t="s">
        <v>61</v>
      </c>
    </row>
    <row r="55" spans="2:9" ht="12.75" customHeight="1" x14ac:dyDescent="0.25">
      <c r="B55" s="125">
        <v>1</v>
      </c>
      <c r="C55" s="122" t="s">
        <v>246</v>
      </c>
      <c r="D55" s="2" t="s">
        <v>63</v>
      </c>
      <c r="E55" s="3"/>
      <c r="G55" s="125">
        <v>1</v>
      </c>
      <c r="H55" s="122" t="s">
        <v>230</v>
      </c>
      <c r="I55" s="2" t="s">
        <v>65</v>
      </c>
    </row>
    <row r="56" spans="2:9" ht="12.75" customHeight="1" x14ac:dyDescent="0.25">
      <c r="B56" s="125">
        <v>1</v>
      </c>
      <c r="C56" s="122" t="s">
        <v>228</v>
      </c>
      <c r="D56" s="2" t="s">
        <v>58</v>
      </c>
      <c r="E56" s="3"/>
      <c r="G56" s="125">
        <v>1</v>
      </c>
      <c r="H56" s="122" t="s">
        <v>247</v>
      </c>
      <c r="I56" s="2" t="s">
        <v>59</v>
      </c>
    </row>
    <row r="57" spans="2:9" ht="12.75" customHeight="1" x14ac:dyDescent="0.25">
      <c r="B57" s="125">
        <v>1</v>
      </c>
      <c r="C57" s="122" t="s">
        <v>236</v>
      </c>
      <c r="D57" s="2" t="s">
        <v>61</v>
      </c>
      <c r="E57" s="3"/>
      <c r="G57" s="125">
        <v>1</v>
      </c>
      <c r="H57" s="122" t="s">
        <v>242</v>
      </c>
      <c r="I57" s="2" t="s">
        <v>58</v>
      </c>
    </row>
    <row r="58" spans="2:9" ht="12.75" customHeight="1" x14ac:dyDescent="0.25">
      <c r="B58" s="125">
        <v>1</v>
      </c>
      <c r="C58" s="122" t="s">
        <v>235</v>
      </c>
      <c r="D58" s="2" t="s">
        <v>66</v>
      </c>
      <c r="E58" s="3"/>
      <c r="G58" s="125">
        <v>1</v>
      </c>
      <c r="H58" s="122" t="s">
        <v>229</v>
      </c>
      <c r="I58" s="2" t="s">
        <v>62</v>
      </c>
    </row>
    <row r="59" spans="2:9" ht="12.75" customHeight="1" x14ac:dyDescent="0.25">
      <c r="B59" s="125">
        <v>1</v>
      </c>
      <c r="C59" s="122" t="s">
        <v>255</v>
      </c>
      <c r="D59" s="2" t="s">
        <v>59</v>
      </c>
      <c r="E59" s="3"/>
      <c r="G59" s="125">
        <v>1</v>
      </c>
      <c r="H59" s="122" t="s">
        <v>237</v>
      </c>
      <c r="I59" s="2" t="s">
        <v>65</v>
      </c>
    </row>
    <row r="60" spans="2:9" ht="12.75" customHeight="1" x14ac:dyDescent="0.25">
      <c r="B60" s="125">
        <v>1</v>
      </c>
      <c r="C60" s="122" t="s">
        <v>256</v>
      </c>
      <c r="D60" s="2" t="s">
        <v>62</v>
      </c>
      <c r="E60" s="3"/>
      <c r="G60" s="125">
        <v>1</v>
      </c>
      <c r="H60" s="122" t="s">
        <v>239</v>
      </c>
      <c r="I60" s="2" t="s">
        <v>62</v>
      </c>
    </row>
    <row r="61" spans="2:9" ht="12.75" customHeight="1" x14ac:dyDescent="0.25">
      <c r="B61" s="125">
        <v>1</v>
      </c>
      <c r="C61" s="122" t="s">
        <v>249</v>
      </c>
      <c r="D61" s="2" t="s">
        <v>64</v>
      </c>
      <c r="E61" s="3"/>
      <c r="G61" s="125">
        <v>1</v>
      </c>
      <c r="H61" s="122" t="s">
        <v>253</v>
      </c>
      <c r="I61" s="2" t="s">
        <v>63</v>
      </c>
    </row>
    <row r="62" spans="2:9" ht="12.75" customHeight="1" x14ac:dyDescent="0.25">
      <c r="B62" s="125">
        <v>1</v>
      </c>
      <c r="C62" s="122" t="s">
        <v>238</v>
      </c>
      <c r="D62" s="2" t="s">
        <v>61</v>
      </c>
      <c r="E62" s="3"/>
      <c r="G62" s="125">
        <v>1</v>
      </c>
      <c r="H62" s="122" t="s">
        <v>240</v>
      </c>
      <c r="I62" s="2" t="s">
        <v>66</v>
      </c>
    </row>
    <row r="63" spans="2:9" ht="12.75" customHeight="1" x14ac:dyDescent="0.25">
      <c r="B63" s="125">
        <v>1</v>
      </c>
      <c r="C63" s="122" t="s">
        <v>242</v>
      </c>
      <c r="D63" s="2" t="s">
        <v>58</v>
      </c>
      <c r="E63" s="3"/>
      <c r="G63" s="125">
        <v>1</v>
      </c>
      <c r="H63" s="122" t="s">
        <v>243</v>
      </c>
      <c r="I63" s="2" t="s">
        <v>63</v>
      </c>
    </row>
    <row r="64" spans="2:9" ht="12.75" customHeight="1" x14ac:dyDescent="0.25">
      <c r="B64" s="125">
        <v>1</v>
      </c>
      <c r="C64" s="122" t="s">
        <v>231</v>
      </c>
      <c r="D64" s="2" t="s">
        <v>61</v>
      </c>
      <c r="E64" s="3"/>
      <c r="G64" s="125">
        <v>1</v>
      </c>
      <c r="H64" s="122" t="s">
        <v>251</v>
      </c>
      <c r="I64" s="2" t="s">
        <v>61</v>
      </c>
    </row>
    <row r="65" spans="2:9" ht="12.75" customHeight="1" x14ac:dyDescent="0.25">
      <c r="B65" s="125">
        <v>1</v>
      </c>
      <c r="C65" s="122" t="s">
        <v>239</v>
      </c>
      <c r="D65" s="2" t="s">
        <v>62</v>
      </c>
      <c r="E65" s="3"/>
    </row>
    <row r="66" spans="2:9" ht="12.75" customHeight="1" x14ac:dyDescent="0.25">
      <c r="B66" s="125">
        <v>1</v>
      </c>
      <c r="C66" s="122" t="s">
        <v>240</v>
      </c>
      <c r="D66" s="2" t="s">
        <v>66</v>
      </c>
      <c r="E66" s="3"/>
    </row>
    <row r="67" spans="2:9" ht="12.75" customHeight="1" x14ac:dyDescent="0.25">
      <c r="B67" s="125">
        <v>1</v>
      </c>
      <c r="C67" s="122" t="s">
        <v>241</v>
      </c>
      <c r="D67" s="2" t="s">
        <v>59</v>
      </c>
      <c r="E67" s="3"/>
    </row>
    <row r="68" spans="2:9" ht="12.75" customHeight="1" x14ac:dyDescent="0.25">
      <c r="B68" s="125">
        <v>1</v>
      </c>
      <c r="C68" s="122" t="s">
        <v>243</v>
      </c>
      <c r="D68" s="2" t="s">
        <v>63</v>
      </c>
      <c r="E68" s="3"/>
    </row>
    <row r="69" spans="2:9" ht="12.75" customHeight="1" x14ac:dyDescent="0.25">
      <c r="B69" s="125">
        <v>1</v>
      </c>
      <c r="C69" s="122" t="s">
        <v>252</v>
      </c>
      <c r="D69" s="2" t="s">
        <v>62</v>
      </c>
      <c r="E69" s="3"/>
    </row>
    <row r="70" spans="2:9" ht="12.75" customHeight="1" x14ac:dyDescent="0.25">
      <c r="B70" s="125">
        <v>1</v>
      </c>
      <c r="C70" s="122" t="s">
        <v>245</v>
      </c>
      <c r="D70" s="2" t="s">
        <v>60</v>
      </c>
    </row>
    <row r="71" spans="2:9" ht="6" customHeight="1" thickBot="1" x14ac:dyDescent="0.3"/>
    <row r="72" spans="2:9" ht="15.75" thickBot="1" x14ac:dyDescent="0.3">
      <c r="B72" s="144" t="s">
        <v>1436</v>
      </c>
      <c r="C72" s="145"/>
      <c r="D72" s="145"/>
      <c r="E72" s="145"/>
      <c r="F72" s="145"/>
      <c r="G72" s="145"/>
      <c r="H72" s="145"/>
      <c r="I72" s="146"/>
    </row>
    <row r="73" spans="2:9" ht="12.75" customHeight="1" x14ac:dyDescent="0.25">
      <c r="B73" s="125">
        <v>4</v>
      </c>
      <c r="C73" s="122" t="s">
        <v>227</v>
      </c>
      <c r="D73" s="2" t="s">
        <v>58</v>
      </c>
      <c r="E73" s="126" t="s">
        <v>260</v>
      </c>
      <c r="F73" s="126" t="s">
        <v>261</v>
      </c>
      <c r="G73" s="126"/>
      <c r="H73" s="126"/>
    </row>
    <row r="74" spans="2:9" ht="12.75" customHeight="1" x14ac:dyDescent="0.25">
      <c r="B74" s="125">
        <v>3</v>
      </c>
      <c r="C74" s="122" t="s">
        <v>230</v>
      </c>
      <c r="D74" s="2" t="s">
        <v>65</v>
      </c>
      <c r="E74" s="126" t="s">
        <v>263</v>
      </c>
      <c r="F74" s="126" t="s">
        <v>265</v>
      </c>
      <c r="G74" s="126"/>
      <c r="H74" s="126" t="s">
        <v>261</v>
      </c>
    </row>
    <row r="75" spans="2:9" ht="12.75" customHeight="1" x14ac:dyDescent="0.25">
      <c r="B75" s="125">
        <v>3</v>
      </c>
      <c r="C75" s="122" t="s">
        <v>262</v>
      </c>
      <c r="D75" s="2" t="s">
        <v>62</v>
      </c>
      <c r="E75" s="126" t="s">
        <v>264</v>
      </c>
      <c r="F75" s="126" t="s">
        <v>261</v>
      </c>
      <c r="G75" s="126"/>
      <c r="H75" s="126"/>
    </row>
    <row r="76" spans="2:9" ht="12.75" customHeight="1" x14ac:dyDescent="0.25">
      <c r="B76" s="125">
        <v>2</v>
      </c>
      <c r="C76" s="122" t="s">
        <v>234</v>
      </c>
      <c r="D76" s="2" t="s">
        <v>60</v>
      </c>
      <c r="E76" s="126" t="s">
        <v>265</v>
      </c>
      <c r="F76" s="126" t="s">
        <v>261</v>
      </c>
      <c r="G76" s="126"/>
      <c r="H76" s="126"/>
    </row>
    <row r="77" spans="2:9" ht="12.75" customHeight="1" x14ac:dyDescent="0.25">
      <c r="B77" s="125">
        <v>2</v>
      </c>
      <c r="C77" s="122" t="s">
        <v>238</v>
      </c>
      <c r="D77" s="2" t="s">
        <v>61</v>
      </c>
      <c r="E77" s="126" t="s">
        <v>265</v>
      </c>
      <c r="F77" s="126" t="s">
        <v>261</v>
      </c>
      <c r="G77" s="126"/>
      <c r="H77" s="126"/>
    </row>
    <row r="78" spans="2:9" ht="12.75" customHeight="1" x14ac:dyDescent="0.25">
      <c r="B78" s="125">
        <v>2</v>
      </c>
      <c r="C78" s="122" t="s">
        <v>248</v>
      </c>
      <c r="D78" s="2" t="s">
        <v>59</v>
      </c>
      <c r="E78" s="126" t="s">
        <v>265</v>
      </c>
      <c r="F78" s="126" t="s">
        <v>261</v>
      </c>
      <c r="G78" s="126"/>
      <c r="H78" s="126"/>
    </row>
    <row r="79" spans="2:9" ht="12.75" customHeight="1" x14ac:dyDescent="0.25">
      <c r="B79" s="125">
        <v>2</v>
      </c>
      <c r="C79" s="122" t="s">
        <v>231</v>
      </c>
      <c r="D79" s="2" t="s">
        <v>61</v>
      </c>
      <c r="E79" s="126" t="s">
        <v>265</v>
      </c>
      <c r="F79" s="126" t="s">
        <v>261</v>
      </c>
      <c r="G79" s="126"/>
      <c r="H79" s="126"/>
    </row>
    <row r="80" spans="2:9" ht="12.75" customHeight="1" x14ac:dyDescent="0.25">
      <c r="B80" s="125">
        <v>2</v>
      </c>
      <c r="C80" s="122" t="s">
        <v>241</v>
      </c>
      <c r="D80" s="2" t="s">
        <v>59</v>
      </c>
      <c r="E80" s="126" t="s">
        <v>265</v>
      </c>
      <c r="F80" s="126" t="s">
        <v>261</v>
      </c>
      <c r="G80" s="126"/>
      <c r="H80" s="126"/>
    </row>
    <row r="81" spans="2:14" ht="12.75" customHeight="1" x14ac:dyDescent="0.25">
      <c r="B81" s="125">
        <v>1</v>
      </c>
      <c r="C81" s="122" t="s">
        <v>228</v>
      </c>
      <c r="D81" s="2" t="s">
        <v>58</v>
      </c>
      <c r="E81" s="126" t="s">
        <v>263</v>
      </c>
      <c r="F81" s="126"/>
      <c r="G81" s="126"/>
      <c r="H81" s="126"/>
    </row>
    <row r="82" spans="2:14" ht="12.75" customHeight="1" x14ac:dyDescent="0.25">
      <c r="B82" s="125">
        <v>1</v>
      </c>
      <c r="C82" s="122" t="s">
        <v>236</v>
      </c>
      <c r="D82" s="2" t="s">
        <v>61</v>
      </c>
      <c r="E82" s="126" t="s">
        <v>263</v>
      </c>
      <c r="F82" s="126"/>
      <c r="G82" s="126"/>
      <c r="H82" s="126"/>
    </row>
    <row r="83" spans="2:14" ht="12.75" customHeight="1" x14ac:dyDescent="0.25">
      <c r="B83" s="125">
        <v>1</v>
      </c>
      <c r="C83" s="122" t="s">
        <v>239</v>
      </c>
      <c r="D83" s="2" t="s">
        <v>62</v>
      </c>
      <c r="E83" s="126" t="s">
        <v>265</v>
      </c>
      <c r="F83" s="126"/>
      <c r="G83" s="126"/>
      <c r="H83" s="126"/>
    </row>
    <row r="84" spans="2:14" ht="12.75" customHeight="1" x14ac:dyDescent="0.25">
      <c r="B84" s="125">
        <v>1</v>
      </c>
      <c r="C84" s="122" t="s">
        <v>252</v>
      </c>
      <c r="D84" s="2" t="s">
        <v>62</v>
      </c>
      <c r="E84" s="126" t="s">
        <v>266</v>
      </c>
      <c r="F84" s="126"/>
      <c r="G84" s="126"/>
      <c r="H84" s="126"/>
    </row>
    <row r="85" spans="2:14" ht="12.75" customHeight="1" x14ac:dyDescent="0.25">
      <c r="B85" s="125">
        <v>1</v>
      </c>
      <c r="C85" s="122" t="s">
        <v>244</v>
      </c>
      <c r="D85" s="2" t="s">
        <v>60</v>
      </c>
      <c r="E85" s="126" t="s">
        <v>265</v>
      </c>
      <c r="F85" s="126"/>
      <c r="G85" s="126"/>
      <c r="H85" s="126"/>
    </row>
    <row r="86" spans="2:14" ht="12.75" customHeight="1" x14ac:dyDescent="0.25">
      <c r="B86" s="125">
        <v>1</v>
      </c>
      <c r="C86" s="122" t="s">
        <v>259</v>
      </c>
      <c r="D86" s="2" t="s">
        <v>63</v>
      </c>
      <c r="E86" s="126" t="s">
        <v>266</v>
      </c>
      <c r="F86" s="126"/>
      <c r="G86" s="126"/>
      <c r="H86" s="126"/>
    </row>
    <row r="87" spans="2:14" ht="6" customHeight="1" thickBot="1" x14ac:dyDescent="0.3"/>
    <row r="88" spans="2:14" ht="15.75" thickBot="1" x14ac:dyDescent="0.3">
      <c r="B88" s="144" t="s">
        <v>1437</v>
      </c>
      <c r="C88" s="145"/>
      <c r="D88" s="145"/>
      <c r="E88" s="145"/>
      <c r="F88" s="145"/>
      <c r="G88" s="145"/>
      <c r="H88" s="145"/>
      <c r="I88" s="146"/>
    </row>
    <row r="89" spans="2:14" ht="12.75" customHeight="1" x14ac:dyDescent="0.25">
      <c r="B89" s="125">
        <v>1</v>
      </c>
      <c r="C89" s="2" t="s">
        <v>167</v>
      </c>
      <c r="D89" s="3" t="s">
        <v>168</v>
      </c>
      <c r="E89" s="3"/>
      <c r="F89" s="3"/>
      <c r="G89" s="3"/>
    </row>
    <row r="90" spans="2:14" ht="12.75" customHeight="1" x14ac:dyDescent="0.25">
      <c r="B90" s="125">
        <v>4</v>
      </c>
      <c r="C90" s="2" t="s">
        <v>58</v>
      </c>
      <c r="D90" s="3" t="s">
        <v>121</v>
      </c>
      <c r="E90" s="3" t="s">
        <v>122</v>
      </c>
      <c r="F90" s="3" t="s">
        <v>169</v>
      </c>
      <c r="G90" s="3"/>
      <c r="H90" s="3"/>
      <c r="I90" s="3"/>
    </row>
    <row r="91" spans="2:14" ht="12.75" customHeight="1" x14ac:dyDescent="0.25">
      <c r="B91" s="125">
        <v>6</v>
      </c>
      <c r="C91" s="2" t="s">
        <v>64</v>
      </c>
      <c r="D91" s="3" t="s">
        <v>170</v>
      </c>
      <c r="E91" s="3" t="s">
        <v>171</v>
      </c>
      <c r="F91" s="3" t="s">
        <v>172</v>
      </c>
      <c r="G91" s="3"/>
      <c r="H91" s="3" t="s">
        <v>110</v>
      </c>
      <c r="I91" s="3" t="s">
        <v>173</v>
      </c>
      <c r="J91" s="3" t="s">
        <v>174</v>
      </c>
    </row>
    <row r="92" spans="2:14" ht="12.75" customHeight="1" x14ac:dyDescent="0.25">
      <c r="B92" s="125">
        <v>7</v>
      </c>
      <c r="C92" s="2" t="s">
        <v>66</v>
      </c>
      <c r="D92" s="3" t="s">
        <v>116</v>
      </c>
      <c r="E92" s="3" t="s">
        <v>175</v>
      </c>
      <c r="F92" s="3" t="s">
        <v>176</v>
      </c>
      <c r="G92" s="3"/>
      <c r="H92" s="3" t="s">
        <v>103</v>
      </c>
      <c r="I92" s="3" t="s">
        <v>177</v>
      </c>
      <c r="J92" s="3" t="s">
        <v>178</v>
      </c>
      <c r="K92" s="3" t="s">
        <v>117</v>
      </c>
    </row>
    <row r="93" spans="2:14" ht="12.75" customHeight="1" x14ac:dyDescent="0.25">
      <c r="B93" s="125">
        <v>7</v>
      </c>
      <c r="C93" s="2" t="s">
        <v>59</v>
      </c>
      <c r="D93" s="3" t="s">
        <v>179</v>
      </c>
      <c r="E93" s="3" t="s">
        <v>180</v>
      </c>
      <c r="F93" s="3" t="s">
        <v>118</v>
      </c>
      <c r="G93" s="3"/>
      <c r="H93" s="3" t="s">
        <v>136</v>
      </c>
      <c r="I93" s="3" t="s">
        <v>181</v>
      </c>
      <c r="J93" s="3" t="s">
        <v>108</v>
      </c>
      <c r="K93" s="3" t="s">
        <v>182</v>
      </c>
    </row>
    <row r="94" spans="2:14" ht="12.75" customHeight="1" x14ac:dyDescent="0.25">
      <c r="B94" s="125">
        <v>9</v>
      </c>
      <c r="C94" s="2" t="s">
        <v>62</v>
      </c>
      <c r="D94" s="3" t="s">
        <v>125</v>
      </c>
      <c r="E94" s="3" t="s">
        <v>183</v>
      </c>
      <c r="F94" s="3" t="s">
        <v>184</v>
      </c>
      <c r="G94" s="3"/>
      <c r="H94" s="3" t="s">
        <v>185</v>
      </c>
      <c r="I94" s="3" t="s">
        <v>186</v>
      </c>
      <c r="J94" s="3" t="s">
        <v>126</v>
      </c>
      <c r="K94" s="3" t="s">
        <v>100</v>
      </c>
    </row>
    <row r="95" spans="2:14" ht="12.75" customHeight="1" x14ac:dyDescent="0.25">
      <c r="B95" s="125">
        <v>10</v>
      </c>
      <c r="C95" s="2" t="s">
        <v>60</v>
      </c>
      <c r="D95" s="3" t="s">
        <v>90</v>
      </c>
      <c r="E95" s="3" t="s">
        <v>91</v>
      </c>
      <c r="F95" s="3" t="s">
        <v>187</v>
      </c>
      <c r="G95" s="3"/>
      <c r="H95" s="3" t="s">
        <v>188</v>
      </c>
      <c r="I95" s="3" t="s">
        <v>189</v>
      </c>
      <c r="J95" s="3" t="s">
        <v>190</v>
      </c>
      <c r="K95" s="3" t="s">
        <v>191</v>
      </c>
    </row>
    <row r="96" spans="2:14" ht="12.75" customHeight="1" x14ac:dyDescent="0.25">
      <c r="B96" s="125">
        <v>11</v>
      </c>
      <c r="C96" s="2" t="s">
        <v>65</v>
      </c>
      <c r="D96" s="3" t="s">
        <v>104</v>
      </c>
      <c r="E96" s="3" t="s">
        <v>192</v>
      </c>
      <c r="F96" s="3" t="s">
        <v>193</v>
      </c>
      <c r="G96" s="3"/>
      <c r="H96" s="3" t="s">
        <v>106</v>
      </c>
      <c r="I96" s="3" t="s">
        <v>194</v>
      </c>
      <c r="J96" s="3" t="s">
        <v>195</v>
      </c>
      <c r="K96" s="3" t="s">
        <v>196</v>
      </c>
      <c r="L96" s="3" t="s">
        <v>197</v>
      </c>
      <c r="M96" s="3" t="s">
        <v>198</v>
      </c>
      <c r="N96" s="3" t="s">
        <v>199</v>
      </c>
    </row>
    <row r="97" spans="2:19" ht="12.75" customHeight="1" x14ac:dyDescent="0.25">
      <c r="B97" s="125">
        <v>15</v>
      </c>
      <c r="C97" s="2" t="s">
        <v>61</v>
      </c>
      <c r="D97" s="3" t="s">
        <v>200</v>
      </c>
      <c r="E97" s="3" t="s">
        <v>95</v>
      </c>
      <c r="F97" s="3" t="s">
        <v>201</v>
      </c>
      <c r="G97" s="3"/>
      <c r="H97" s="3" t="s">
        <v>119</v>
      </c>
      <c r="I97" s="3" t="s">
        <v>96</v>
      </c>
      <c r="J97" s="3" t="s">
        <v>120</v>
      </c>
      <c r="K97" s="3" t="s">
        <v>202</v>
      </c>
      <c r="L97" s="3" t="s">
        <v>203</v>
      </c>
      <c r="M97" s="3" t="s">
        <v>204</v>
      </c>
      <c r="N97" s="3" t="s">
        <v>205</v>
      </c>
      <c r="O97" s="3" t="s">
        <v>206</v>
      </c>
      <c r="P97" s="3" t="s">
        <v>97</v>
      </c>
      <c r="Q97" s="3" t="s">
        <v>207</v>
      </c>
      <c r="R97" s="3" t="s">
        <v>208</v>
      </c>
      <c r="S97" s="3" t="s">
        <v>209</v>
      </c>
    </row>
    <row r="98" spans="2:19" ht="12.75" customHeight="1" x14ac:dyDescent="0.25">
      <c r="B98" s="125">
        <v>19</v>
      </c>
      <c r="C98" s="2" t="s">
        <v>63</v>
      </c>
      <c r="D98" s="3" t="s">
        <v>163</v>
      </c>
      <c r="E98" s="3" t="s">
        <v>164</v>
      </c>
      <c r="F98" s="3" t="s">
        <v>210</v>
      </c>
      <c r="G98" s="3"/>
      <c r="H98" s="3" t="s">
        <v>211</v>
      </c>
      <c r="I98" s="3" t="s">
        <v>212</v>
      </c>
      <c r="J98" s="3" t="s">
        <v>213</v>
      </c>
      <c r="K98" s="3" t="s">
        <v>214</v>
      </c>
      <c r="L98" s="3" t="s">
        <v>215</v>
      </c>
      <c r="M98" s="3" t="s">
        <v>112</v>
      </c>
      <c r="N98" s="3" t="s">
        <v>216</v>
      </c>
      <c r="O98" s="3" t="s">
        <v>217</v>
      </c>
      <c r="P98" s="3" t="s">
        <v>218</v>
      </c>
      <c r="Q98" s="3" t="s">
        <v>219</v>
      </c>
      <c r="R98" s="3" t="s">
        <v>141</v>
      </c>
      <c r="S98" s="3" t="s">
        <v>220</v>
      </c>
    </row>
  </sheetData>
  <sortState ref="B109:D118">
    <sortCondition ref="C108:C118"/>
  </sortState>
  <mergeCells count="7">
    <mergeCell ref="B2:I2"/>
    <mergeCell ref="B88:I88"/>
    <mergeCell ref="B72:I72"/>
    <mergeCell ref="B13:D13"/>
    <mergeCell ref="G13:I13"/>
    <mergeCell ref="B48:D48"/>
    <mergeCell ref="G48:I4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0"/>
  <sheetViews>
    <sheetView workbookViewId="0">
      <selection activeCell="E4" sqref="E4"/>
    </sheetView>
  </sheetViews>
  <sheetFormatPr defaultRowHeight="15" x14ac:dyDescent="0.25"/>
  <cols>
    <col min="1" max="1" width="1.42578125" style="1" customWidth="1"/>
    <col min="2" max="2" width="13.85546875" style="1" customWidth="1"/>
    <col min="3" max="3" width="18.85546875" style="1" bestFit="1" customWidth="1"/>
    <col min="4" max="4" width="1.28515625" style="1" customWidth="1"/>
    <col min="5" max="5" width="13.85546875" style="1" customWidth="1"/>
    <col min="6" max="6" width="18.85546875" style="1" bestFit="1" customWidth="1"/>
    <col min="7" max="7" width="1.28515625" style="1" customWidth="1"/>
    <col min="8" max="8" width="13.85546875" style="1" customWidth="1"/>
    <col min="9" max="9" width="18.7109375" style="1" customWidth="1"/>
    <col min="10" max="10" width="1.28515625" style="1" customWidth="1"/>
    <col min="11" max="11" width="13.85546875" style="1" customWidth="1"/>
    <col min="12" max="12" width="18.7109375" style="1" customWidth="1"/>
    <col min="13" max="13" width="1.28515625" style="1" customWidth="1"/>
    <col min="14" max="14" width="13.85546875" style="1" customWidth="1"/>
    <col min="15" max="15" width="18.85546875" style="1" bestFit="1" customWidth="1"/>
    <col min="16" max="16384" width="9.140625" style="1"/>
  </cols>
  <sheetData>
    <row r="2" spans="2:15" x14ac:dyDescent="0.25">
      <c r="B2" s="147" t="s">
        <v>221</v>
      </c>
      <c r="C2" s="147"/>
      <c r="E2" s="147" t="s">
        <v>222</v>
      </c>
      <c r="F2" s="147"/>
      <c r="H2" s="147" t="s">
        <v>223</v>
      </c>
      <c r="I2" s="147"/>
      <c r="K2" s="147" t="s">
        <v>224</v>
      </c>
      <c r="L2" s="147"/>
      <c r="N2" s="147" t="s">
        <v>225</v>
      </c>
      <c r="O2" s="147"/>
    </row>
    <row r="3" spans="2:15" x14ac:dyDescent="0.25">
      <c r="B3" s="2" t="s">
        <v>26</v>
      </c>
      <c r="C3" s="3" t="s">
        <v>60</v>
      </c>
      <c r="E3" s="2" t="s">
        <v>26</v>
      </c>
      <c r="F3" s="3" t="s">
        <v>58</v>
      </c>
      <c r="H3" s="2">
        <v>2023</v>
      </c>
      <c r="I3" s="3" t="s">
        <v>63</v>
      </c>
      <c r="K3" s="2">
        <v>2021</v>
      </c>
      <c r="L3" s="3" t="s">
        <v>61</v>
      </c>
      <c r="N3" s="2" t="s">
        <v>20</v>
      </c>
      <c r="O3" s="3" t="s">
        <v>60</v>
      </c>
    </row>
    <row r="4" spans="2:15" x14ac:dyDescent="0.25">
      <c r="B4" s="2">
        <v>2023</v>
      </c>
      <c r="C4" s="3" t="s">
        <v>58</v>
      </c>
      <c r="E4" s="2" t="s">
        <v>24</v>
      </c>
      <c r="F4" s="3" t="s">
        <v>62</v>
      </c>
      <c r="H4" s="2">
        <v>2022</v>
      </c>
      <c r="I4" s="3" t="s">
        <v>59</v>
      </c>
      <c r="K4" s="2">
        <v>2021</v>
      </c>
      <c r="L4" s="3" t="s">
        <v>62</v>
      </c>
      <c r="N4" s="2" t="s">
        <v>21</v>
      </c>
      <c r="O4" s="3" t="s">
        <v>58</v>
      </c>
    </row>
    <row r="5" spans="2:15" x14ac:dyDescent="0.25">
      <c r="B5" s="2" t="s">
        <v>25</v>
      </c>
      <c r="C5" s="3" t="s">
        <v>63</v>
      </c>
      <c r="E5" s="2" t="s">
        <v>23</v>
      </c>
      <c r="F5" s="3" t="s">
        <v>61</v>
      </c>
      <c r="H5" s="2">
        <v>2021</v>
      </c>
      <c r="I5" s="3" t="s">
        <v>58</v>
      </c>
      <c r="K5" s="2">
        <v>2020</v>
      </c>
      <c r="L5" s="3" t="s">
        <v>59</v>
      </c>
      <c r="N5" s="2" t="s">
        <v>23</v>
      </c>
      <c r="O5" s="3" t="s">
        <v>62</v>
      </c>
    </row>
    <row r="6" spans="2:15" x14ac:dyDescent="0.25">
      <c r="B6" s="2">
        <v>2022</v>
      </c>
      <c r="C6" s="3" t="s">
        <v>59</v>
      </c>
      <c r="E6" s="2">
        <v>2020</v>
      </c>
      <c r="F6" s="3" t="s">
        <v>60</v>
      </c>
      <c r="H6" s="2">
        <v>2020</v>
      </c>
      <c r="I6" s="3" t="s">
        <v>62</v>
      </c>
      <c r="K6" s="2">
        <v>2020</v>
      </c>
      <c r="L6" s="3" t="s">
        <v>63</v>
      </c>
      <c r="N6" s="2">
        <v>2021</v>
      </c>
      <c r="O6" s="3" t="s">
        <v>59</v>
      </c>
    </row>
    <row r="7" spans="2:15" x14ac:dyDescent="0.25">
      <c r="B7" s="2">
        <v>2021</v>
      </c>
      <c r="C7" s="3" t="s">
        <v>61</v>
      </c>
      <c r="E7" s="2">
        <v>2016</v>
      </c>
      <c r="F7" s="3" t="s">
        <v>65</v>
      </c>
      <c r="H7" s="2">
        <v>1019</v>
      </c>
      <c r="I7" s="3" t="s">
        <v>61</v>
      </c>
      <c r="K7" s="2">
        <v>2018</v>
      </c>
      <c r="L7" s="3" t="s">
        <v>58</v>
      </c>
      <c r="N7" s="2">
        <v>2023</v>
      </c>
      <c r="O7" s="3" t="s">
        <v>63</v>
      </c>
    </row>
    <row r="8" spans="2:15" x14ac:dyDescent="0.25">
      <c r="B8" s="2">
        <v>2020</v>
      </c>
      <c r="C8" s="3" t="s">
        <v>62</v>
      </c>
      <c r="E8" s="2" t="s">
        <v>18</v>
      </c>
      <c r="F8" s="3" t="s">
        <v>63</v>
      </c>
      <c r="H8" s="2">
        <v>2016</v>
      </c>
      <c r="I8" s="3" t="s">
        <v>65</v>
      </c>
      <c r="K8" s="2">
        <v>2015</v>
      </c>
      <c r="L8" s="3" t="s">
        <v>60</v>
      </c>
      <c r="N8" s="2">
        <v>2023</v>
      </c>
      <c r="O8" s="3" t="s">
        <v>61</v>
      </c>
    </row>
    <row r="9" spans="2:15" x14ac:dyDescent="0.25">
      <c r="B9" s="2" t="s">
        <v>19</v>
      </c>
      <c r="C9" s="3" t="s">
        <v>65</v>
      </c>
      <c r="E9" s="2">
        <v>2015</v>
      </c>
      <c r="F9" s="3" t="s">
        <v>59</v>
      </c>
      <c r="H9" s="2" t="s">
        <v>226</v>
      </c>
      <c r="I9" s="3" t="s">
        <v>60</v>
      </c>
      <c r="K9" s="2">
        <v>2007</v>
      </c>
      <c r="L9" s="3" t="s">
        <v>65</v>
      </c>
      <c r="N9" s="2" t="s">
        <v>26</v>
      </c>
      <c r="O9" s="3" t="s">
        <v>167</v>
      </c>
    </row>
    <row r="10" spans="2:15" x14ac:dyDescent="0.25">
      <c r="B10" s="2" t="s">
        <v>226</v>
      </c>
      <c r="C10" s="3" t="s">
        <v>167</v>
      </c>
      <c r="E10" s="2" t="s">
        <v>226</v>
      </c>
      <c r="F10" s="3" t="s">
        <v>167</v>
      </c>
      <c r="H10" s="2" t="s">
        <v>226</v>
      </c>
      <c r="I10" s="3" t="s">
        <v>167</v>
      </c>
      <c r="K10" s="2" t="s">
        <v>226</v>
      </c>
      <c r="L10" s="3" t="s">
        <v>167</v>
      </c>
      <c r="N10" s="2" t="s">
        <v>26</v>
      </c>
      <c r="O10" s="3" t="s">
        <v>65</v>
      </c>
    </row>
  </sheetData>
  <mergeCells count="5">
    <mergeCell ref="B2:C2"/>
    <mergeCell ref="E2:F2"/>
    <mergeCell ref="H2:I2"/>
    <mergeCell ref="K2:L2"/>
    <mergeCell ref="N2:O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7"/>
  <sheetViews>
    <sheetView workbookViewId="0">
      <selection activeCell="E9" sqref="E9"/>
    </sheetView>
  </sheetViews>
  <sheetFormatPr defaultRowHeight="15" x14ac:dyDescent="0.25"/>
  <cols>
    <col min="1" max="1" width="1.28515625" customWidth="1"/>
    <col min="2" max="2" width="8.28515625" customWidth="1"/>
    <col min="3" max="3" width="4.7109375" customWidth="1"/>
    <col min="4" max="4" width="6.28515625" customWidth="1"/>
    <col min="5" max="5" width="4.7109375" customWidth="1"/>
    <col min="6" max="6" width="6.28515625" customWidth="1"/>
    <col min="7" max="7" width="4.7109375" customWidth="1"/>
    <col min="8" max="8" width="6.28515625" customWidth="1"/>
    <col min="9" max="9" width="4.7109375" customWidth="1"/>
    <col min="10" max="10" width="6.28515625" customWidth="1"/>
    <col min="11" max="11" width="4.7109375" customWidth="1"/>
    <col min="12" max="12" width="6.28515625" customWidth="1"/>
    <col min="13" max="13" width="4.7109375" customWidth="1"/>
    <col min="14" max="14" width="6.28515625" customWidth="1"/>
    <col min="15" max="15" width="4.7109375" customWidth="1"/>
    <col min="16" max="18" width="6.28515625" customWidth="1"/>
    <col min="19" max="19" width="5" customWidth="1"/>
    <col min="20" max="20" width="6.28515625" customWidth="1"/>
    <col min="21" max="21" width="4.5703125" customWidth="1"/>
    <col min="22" max="22" width="5.85546875" customWidth="1"/>
    <col min="23" max="23" width="11.28515625" customWidth="1"/>
    <col min="257" max="257" width="1.28515625" customWidth="1"/>
    <col min="258" max="258" width="8.28515625" customWidth="1"/>
    <col min="259" max="259" width="4.7109375" customWidth="1"/>
    <col min="260" max="260" width="6.28515625" customWidth="1"/>
    <col min="261" max="261" width="4.7109375" customWidth="1"/>
    <col min="262" max="262" width="6.28515625" customWidth="1"/>
    <col min="263" max="263" width="4.7109375" customWidth="1"/>
    <col min="264" max="264" width="6.28515625" customWidth="1"/>
    <col min="265" max="265" width="4.7109375" customWidth="1"/>
    <col min="266" max="266" width="6.28515625" customWidth="1"/>
    <col min="267" max="267" width="4.7109375" customWidth="1"/>
    <col min="268" max="268" width="6.28515625" customWidth="1"/>
    <col min="269" max="269" width="4.7109375" customWidth="1"/>
    <col min="270" max="270" width="6.28515625" customWidth="1"/>
    <col min="271" max="271" width="4.7109375" customWidth="1"/>
    <col min="272" max="274" width="6.28515625" customWidth="1"/>
    <col min="275" max="275" width="5" customWidth="1"/>
    <col min="276" max="276" width="6.28515625" customWidth="1"/>
    <col min="277" max="277" width="4.5703125" customWidth="1"/>
    <col min="278" max="278" width="5.85546875" customWidth="1"/>
    <col min="279" max="279" width="11.28515625" customWidth="1"/>
    <col min="513" max="513" width="1.28515625" customWidth="1"/>
    <col min="514" max="514" width="8.28515625" customWidth="1"/>
    <col min="515" max="515" width="4.7109375" customWidth="1"/>
    <col min="516" max="516" width="6.28515625" customWidth="1"/>
    <col min="517" max="517" width="4.7109375" customWidth="1"/>
    <col min="518" max="518" width="6.28515625" customWidth="1"/>
    <col min="519" max="519" width="4.7109375" customWidth="1"/>
    <col min="520" max="520" width="6.28515625" customWidth="1"/>
    <col min="521" max="521" width="4.7109375" customWidth="1"/>
    <col min="522" max="522" width="6.28515625" customWidth="1"/>
    <col min="523" max="523" width="4.7109375" customWidth="1"/>
    <col min="524" max="524" width="6.28515625" customWidth="1"/>
    <col min="525" max="525" width="4.7109375" customWidth="1"/>
    <col min="526" max="526" width="6.28515625" customWidth="1"/>
    <col min="527" max="527" width="4.7109375" customWidth="1"/>
    <col min="528" max="530" width="6.28515625" customWidth="1"/>
    <col min="531" max="531" width="5" customWidth="1"/>
    <col min="532" max="532" width="6.28515625" customWidth="1"/>
    <col min="533" max="533" width="4.5703125" customWidth="1"/>
    <col min="534" max="534" width="5.85546875" customWidth="1"/>
    <col min="535" max="535" width="11.28515625" customWidth="1"/>
    <col min="769" max="769" width="1.28515625" customWidth="1"/>
    <col min="770" max="770" width="8.28515625" customWidth="1"/>
    <col min="771" max="771" width="4.7109375" customWidth="1"/>
    <col min="772" max="772" width="6.28515625" customWidth="1"/>
    <col min="773" max="773" width="4.7109375" customWidth="1"/>
    <col min="774" max="774" width="6.28515625" customWidth="1"/>
    <col min="775" max="775" width="4.7109375" customWidth="1"/>
    <col min="776" max="776" width="6.28515625" customWidth="1"/>
    <col min="777" max="777" width="4.7109375" customWidth="1"/>
    <col min="778" max="778" width="6.28515625" customWidth="1"/>
    <col min="779" max="779" width="4.7109375" customWidth="1"/>
    <col min="780" max="780" width="6.28515625" customWidth="1"/>
    <col min="781" max="781" width="4.7109375" customWidth="1"/>
    <col min="782" max="782" width="6.28515625" customWidth="1"/>
    <col min="783" max="783" width="4.7109375" customWidth="1"/>
    <col min="784" max="786" width="6.28515625" customWidth="1"/>
    <col min="787" max="787" width="5" customWidth="1"/>
    <col min="788" max="788" width="6.28515625" customWidth="1"/>
    <col min="789" max="789" width="4.5703125" customWidth="1"/>
    <col min="790" max="790" width="5.85546875" customWidth="1"/>
    <col min="791" max="791" width="11.28515625" customWidth="1"/>
    <col min="1025" max="1025" width="1.28515625" customWidth="1"/>
    <col min="1026" max="1026" width="8.28515625" customWidth="1"/>
    <col min="1027" max="1027" width="4.7109375" customWidth="1"/>
    <col min="1028" max="1028" width="6.28515625" customWidth="1"/>
    <col min="1029" max="1029" width="4.7109375" customWidth="1"/>
    <col min="1030" max="1030" width="6.28515625" customWidth="1"/>
    <col min="1031" max="1031" width="4.7109375" customWidth="1"/>
    <col min="1032" max="1032" width="6.28515625" customWidth="1"/>
    <col min="1033" max="1033" width="4.7109375" customWidth="1"/>
    <col min="1034" max="1034" width="6.28515625" customWidth="1"/>
    <col min="1035" max="1035" width="4.7109375" customWidth="1"/>
    <col min="1036" max="1036" width="6.28515625" customWidth="1"/>
    <col min="1037" max="1037" width="4.7109375" customWidth="1"/>
    <col min="1038" max="1038" width="6.28515625" customWidth="1"/>
    <col min="1039" max="1039" width="4.7109375" customWidth="1"/>
    <col min="1040" max="1042" width="6.28515625" customWidth="1"/>
    <col min="1043" max="1043" width="5" customWidth="1"/>
    <col min="1044" max="1044" width="6.28515625" customWidth="1"/>
    <col min="1045" max="1045" width="4.5703125" customWidth="1"/>
    <col min="1046" max="1046" width="5.85546875" customWidth="1"/>
    <col min="1047" max="1047" width="11.28515625" customWidth="1"/>
    <col min="1281" max="1281" width="1.28515625" customWidth="1"/>
    <col min="1282" max="1282" width="8.28515625" customWidth="1"/>
    <col min="1283" max="1283" width="4.7109375" customWidth="1"/>
    <col min="1284" max="1284" width="6.28515625" customWidth="1"/>
    <col min="1285" max="1285" width="4.7109375" customWidth="1"/>
    <col min="1286" max="1286" width="6.28515625" customWidth="1"/>
    <col min="1287" max="1287" width="4.7109375" customWidth="1"/>
    <col min="1288" max="1288" width="6.28515625" customWidth="1"/>
    <col min="1289" max="1289" width="4.7109375" customWidth="1"/>
    <col min="1290" max="1290" width="6.28515625" customWidth="1"/>
    <col min="1291" max="1291" width="4.7109375" customWidth="1"/>
    <col min="1292" max="1292" width="6.28515625" customWidth="1"/>
    <col min="1293" max="1293" width="4.7109375" customWidth="1"/>
    <col min="1294" max="1294" width="6.28515625" customWidth="1"/>
    <col min="1295" max="1295" width="4.7109375" customWidth="1"/>
    <col min="1296" max="1298" width="6.28515625" customWidth="1"/>
    <col min="1299" max="1299" width="5" customWidth="1"/>
    <col min="1300" max="1300" width="6.28515625" customWidth="1"/>
    <col min="1301" max="1301" width="4.5703125" customWidth="1"/>
    <col min="1302" max="1302" width="5.85546875" customWidth="1"/>
    <col min="1303" max="1303" width="11.28515625" customWidth="1"/>
    <col min="1537" max="1537" width="1.28515625" customWidth="1"/>
    <col min="1538" max="1538" width="8.28515625" customWidth="1"/>
    <col min="1539" max="1539" width="4.7109375" customWidth="1"/>
    <col min="1540" max="1540" width="6.28515625" customWidth="1"/>
    <col min="1541" max="1541" width="4.7109375" customWidth="1"/>
    <col min="1542" max="1542" width="6.28515625" customWidth="1"/>
    <col min="1543" max="1543" width="4.7109375" customWidth="1"/>
    <col min="1544" max="1544" width="6.28515625" customWidth="1"/>
    <col min="1545" max="1545" width="4.7109375" customWidth="1"/>
    <col min="1546" max="1546" width="6.28515625" customWidth="1"/>
    <col min="1547" max="1547" width="4.7109375" customWidth="1"/>
    <col min="1548" max="1548" width="6.28515625" customWidth="1"/>
    <col min="1549" max="1549" width="4.7109375" customWidth="1"/>
    <col min="1550" max="1550" width="6.28515625" customWidth="1"/>
    <col min="1551" max="1551" width="4.7109375" customWidth="1"/>
    <col min="1552" max="1554" width="6.28515625" customWidth="1"/>
    <col min="1555" max="1555" width="5" customWidth="1"/>
    <col min="1556" max="1556" width="6.28515625" customWidth="1"/>
    <col min="1557" max="1557" width="4.5703125" customWidth="1"/>
    <col min="1558" max="1558" width="5.85546875" customWidth="1"/>
    <col min="1559" max="1559" width="11.28515625" customWidth="1"/>
    <col min="1793" max="1793" width="1.28515625" customWidth="1"/>
    <col min="1794" max="1794" width="8.28515625" customWidth="1"/>
    <col min="1795" max="1795" width="4.7109375" customWidth="1"/>
    <col min="1796" max="1796" width="6.28515625" customWidth="1"/>
    <col min="1797" max="1797" width="4.7109375" customWidth="1"/>
    <col min="1798" max="1798" width="6.28515625" customWidth="1"/>
    <col min="1799" max="1799" width="4.7109375" customWidth="1"/>
    <col min="1800" max="1800" width="6.28515625" customWidth="1"/>
    <col min="1801" max="1801" width="4.7109375" customWidth="1"/>
    <col min="1802" max="1802" width="6.28515625" customWidth="1"/>
    <col min="1803" max="1803" width="4.7109375" customWidth="1"/>
    <col min="1804" max="1804" width="6.28515625" customWidth="1"/>
    <col min="1805" max="1805" width="4.7109375" customWidth="1"/>
    <col min="1806" max="1806" width="6.28515625" customWidth="1"/>
    <col min="1807" max="1807" width="4.7109375" customWidth="1"/>
    <col min="1808" max="1810" width="6.28515625" customWidth="1"/>
    <col min="1811" max="1811" width="5" customWidth="1"/>
    <col min="1812" max="1812" width="6.28515625" customWidth="1"/>
    <col min="1813" max="1813" width="4.5703125" customWidth="1"/>
    <col min="1814" max="1814" width="5.85546875" customWidth="1"/>
    <col min="1815" max="1815" width="11.28515625" customWidth="1"/>
    <col min="2049" max="2049" width="1.28515625" customWidth="1"/>
    <col min="2050" max="2050" width="8.28515625" customWidth="1"/>
    <col min="2051" max="2051" width="4.7109375" customWidth="1"/>
    <col min="2052" max="2052" width="6.28515625" customWidth="1"/>
    <col min="2053" max="2053" width="4.7109375" customWidth="1"/>
    <col min="2054" max="2054" width="6.28515625" customWidth="1"/>
    <col min="2055" max="2055" width="4.7109375" customWidth="1"/>
    <col min="2056" max="2056" width="6.28515625" customWidth="1"/>
    <col min="2057" max="2057" width="4.7109375" customWidth="1"/>
    <col min="2058" max="2058" width="6.28515625" customWidth="1"/>
    <col min="2059" max="2059" width="4.7109375" customWidth="1"/>
    <col min="2060" max="2060" width="6.28515625" customWidth="1"/>
    <col min="2061" max="2061" width="4.7109375" customWidth="1"/>
    <col min="2062" max="2062" width="6.28515625" customWidth="1"/>
    <col min="2063" max="2063" width="4.7109375" customWidth="1"/>
    <col min="2064" max="2066" width="6.28515625" customWidth="1"/>
    <col min="2067" max="2067" width="5" customWidth="1"/>
    <col min="2068" max="2068" width="6.28515625" customWidth="1"/>
    <col min="2069" max="2069" width="4.5703125" customWidth="1"/>
    <col min="2070" max="2070" width="5.85546875" customWidth="1"/>
    <col min="2071" max="2071" width="11.28515625" customWidth="1"/>
    <col min="2305" max="2305" width="1.28515625" customWidth="1"/>
    <col min="2306" max="2306" width="8.28515625" customWidth="1"/>
    <col min="2307" max="2307" width="4.7109375" customWidth="1"/>
    <col min="2308" max="2308" width="6.28515625" customWidth="1"/>
    <col min="2309" max="2309" width="4.7109375" customWidth="1"/>
    <col min="2310" max="2310" width="6.28515625" customWidth="1"/>
    <col min="2311" max="2311" width="4.7109375" customWidth="1"/>
    <col min="2312" max="2312" width="6.28515625" customWidth="1"/>
    <col min="2313" max="2313" width="4.7109375" customWidth="1"/>
    <col min="2314" max="2314" width="6.28515625" customWidth="1"/>
    <col min="2315" max="2315" width="4.7109375" customWidth="1"/>
    <col min="2316" max="2316" width="6.28515625" customWidth="1"/>
    <col min="2317" max="2317" width="4.7109375" customWidth="1"/>
    <col min="2318" max="2318" width="6.28515625" customWidth="1"/>
    <col min="2319" max="2319" width="4.7109375" customWidth="1"/>
    <col min="2320" max="2322" width="6.28515625" customWidth="1"/>
    <col min="2323" max="2323" width="5" customWidth="1"/>
    <col min="2324" max="2324" width="6.28515625" customWidth="1"/>
    <col min="2325" max="2325" width="4.5703125" customWidth="1"/>
    <col min="2326" max="2326" width="5.85546875" customWidth="1"/>
    <col min="2327" max="2327" width="11.28515625" customWidth="1"/>
    <col min="2561" max="2561" width="1.28515625" customWidth="1"/>
    <col min="2562" max="2562" width="8.28515625" customWidth="1"/>
    <col min="2563" max="2563" width="4.7109375" customWidth="1"/>
    <col min="2564" max="2564" width="6.28515625" customWidth="1"/>
    <col min="2565" max="2565" width="4.7109375" customWidth="1"/>
    <col min="2566" max="2566" width="6.28515625" customWidth="1"/>
    <col min="2567" max="2567" width="4.7109375" customWidth="1"/>
    <col min="2568" max="2568" width="6.28515625" customWidth="1"/>
    <col min="2569" max="2569" width="4.7109375" customWidth="1"/>
    <col min="2570" max="2570" width="6.28515625" customWidth="1"/>
    <col min="2571" max="2571" width="4.7109375" customWidth="1"/>
    <col min="2572" max="2572" width="6.28515625" customWidth="1"/>
    <col min="2573" max="2573" width="4.7109375" customWidth="1"/>
    <col min="2574" max="2574" width="6.28515625" customWidth="1"/>
    <col min="2575" max="2575" width="4.7109375" customWidth="1"/>
    <col min="2576" max="2578" width="6.28515625" customWidth="1"/>
    <col min="2579" max="2579" width="5" customWidth="1"/>
    <col min="2580" max="2580" width="6.28515625" customWidth="1"/>
    <col min="2581" max="2581" width="4.5703125" customWidth="1"/>
    <col min="2582" max="2582" width="5.85546875" customWidth="1"/>
    <col min="2583" max="2583" width="11.28515625" customWidth="1"/>
    <col min="2817" max="2817" width="1.28515625" customWidth="1"/>
    <col min="2818" max="2818" width="8.28515625" customWidth="1"/>
    <col min="2819" max="2819" width="4.7109375" customWidth="1"/>
    <col min="2820" max="2820" width="6.28515625" customWidth="1"/>
    <col min="2821" max="2821" width="4.7109375" customWidth="1"/>
    <col min="2822" max="2822" width="6.28515625" customWidth="1"/>
    <col min="2823" max="2823" width="4.7109375" customWidth="1"/>
    <col min="2824" max="2824" width="6.28515625" customWidth="1"/>
    <col min="2825" max="2825" width="4.7109375" customWidth="1"/>
    <col min="2826" max="2826" width="6.28515625" customWidth="1"/>
    <col min="2827" max="2827" width="4.7109375" customWidth="1"/>
    <col min="2828" max="2828" width="6.28515625" customWidth="1"/>
    <col min="2829" max="2829" width="4.7109375" customWidth="1"/>
    <col min="2830" max="2830" width="6.28515625" customWidth="1"/>
    <col min="2831" max="2831" width="4.7109375" customWidth="1"/>
    <col min="2832" max="2834" width="6.28515625" customWidth="1"/>
    <col min="2835" max="2835" width="5" customWidth="1"/>
    <col min="2836" max="2836" width="6.28515625" customWidth="1"/>
    <col min="2837" max="2837" width="4.5703125" customWidth="1"/>
    <col min="2838" max="2838" width="5.85546875" customWidth="1"/>
    <col min="2839" max="2839" width="11.28515625" customWidth="1"/>
    <col min="3073" max="3073" width="1.28515625" customWidth="1"/>
    <col min="3074" max="3074" width="8.28515625" customWidth="1"/>
    <col min="3075" max="3075" width="4.7109375" customWidth="1"/>
    <col min="3076" max="3076" width="6.28515625" customWidth="1"/>
    <col min="3077" max="3077" width="4.7109375" customWidth="1"/>
    <col min="3078" max="3078" width="6.28515625" customWidth="1"/>
    <col min="3079" max="3079" width="4.7109375" customWidth="1"/>
    <col min="3080" max="3080" width="6.28515625" customWidth="1"/>
    <col min="3081" max="3081" width="4.7109375" customWidth="1"/>
    <col min="3082" max="3082" width="6.28515625" customWidth="1"/>
    <col min="3083" max="3083" width="4.7109375" customWidth="1"/>
    <col min="3084" max="3084" width="6.28515625" customWidth="1"/>
    <col min="3085" max="3085" width="4.7109375" customWidth="1"/>
    <col min="3086" max="3086" width="6.28515625" customWidth="1"/>
    <col min="3087" max="3087" width="4.7109375" customWidth="1"/>
    <col min="3088" max="3090" width="6.28515625" customWidth="1"/>
    <col min="3091" max="3091" width="5" customWidth="1"/>
    <col min="3092" max="3092" width="6.28515625" customWidth="1"/>
    <col min="3093" max="3093" width="4.5703125" customWidth="1"/>
    <col min="3094" max="3094" width="5.85546875" customWidth="1"/>
    <col min="3095" max="3095" width="11.28515625" customWidth="1"/>
    <col min="3329" max="3329" width="1.28515625" customWidth="1"/>
    <col min="3330" max="3330" width="8.28515625" customWidth="1"/>
    <col min="3331" max="3331" width="4.7109375" customWidth="1"/>
    <col min="3332" max="3332" width="6.28515625" customWidth="1"/>
    <col min="3333" max="3333" width="4.7109375" customWidth="1"/>
    <col min="3334" max="3334" width="6.28515625" customWidth="1"/>
    <col min="3335" max="3335" width="4.7109375" customWidth="1"/>
    <col min="3336" max="3336" width="6.28515625" customWidth="1"/>
    <col min="3337" max="3337" width="4.7109375" customWidth="1"/>
    <col min="3338" max="3338" width="6.28515625" customWidth="1"/>
    <col min="3339" max="3339" width="4.7109375" customWidth="1"/>
    <col min="3340" max="3340" width="6.28515625" customWidth="1"/>
    <col min="3341" max="3341" width="4.7109375" customWidth="1"/>
    <col min="3342" max="3342" width="6.28515625" customWidth="1"/>
    <col min="3343" max="3343" width="4.7109375" customWidth="1"/>
    <col min="3344" max="3346" width="6.28515625" customWidth="1"/>
    <col min="3347" max="3347" width="5" customWidth="1"/>
    <col min="3348" max="3348" width="6.28515625" customWidth="1"/>
    <col min="3349" max="3349" width="4.5703125" customWidth="1"/>
    <col min="3350" max="3350" width="5.85546875" customWidth="1"/>
    <col min="3351" max="3351" width="11.28515625" customWidth="1"/>
    <col min="3585" max="3585" width="1.28515625" customWidth="1"/>
    <col min="3586" max="3586" width="8.28515625" customWidth="1"/>
    <col min="3587" max="3587" width="4.7109375" customWidth="1"/>
    <col min="3588" max="3588" width="6.28515625" customWidth="1"/>
    <col min="3589" max="3589" width="4.7109375" customWidth="1"/>
    <col min="3590" max="3590" width="6.28515625" customWidth="1"/>
    <col min="3591" max="3591" width="4.7109375" customWidth="1"/>
    <col min="3592" max="3592" width="6.28515625" customWidth="1"/>
    <col min="3593" max="3593" width="4.7109375" customWidth="1"/>
    <col min="3594" max="3594" width="6.28515625" customWidth="1"/>
    <col min="3595" max="3595" width="4.7109375" customWidth="1"/>
    <col min="3596" max="3596" width="6.28515625" customWidth="1"/>
    <col min="3597" max="3597" width="4.7109375" customWidth="1"/>
    <col min="3598" max="3598" width="6.28515625" customWidth="1"/>
    <col min="3599" max="3599" width="4.7109375" customWidth="1"/>
    <col min="3600" max="3602" width="6.28515625" customWidth="1"/>
    <col min="3603" max="3603" width="5" customWidth="1"/>
    <col min="3604" max="3604" width="6.28515625" customWidth="1"/>
    <col min="3605" max="3605" width="4.5703125" customWidth="1"/>
    <col min="3606" max="3606" width="5.85546875" customWidth="1"/>
    <col min="3607" max="3607" width="11.28515625" customWidth="1"/>
    <col min="3841" max="3841" width="1.28515625" customWidth="1"/>
    <col min="3842" max="3842" width="8.28515625" customWidth="1"/>
    <col min="3843" max="3843" width="4.7109375" customWidth="1"/>
    <col min="3844" max="3844" width="6.28515625" customWidth="1"/>
    <col min="3845" max="3845" width="4.7109375" customWidth="1"/>
    <col min="3846" max="3846" width="6.28515625" customWidth="1"/>
    <col min="3847" max="3847" width="4.7109375" customWidth="1"/>
    <col min="3848" max="3848" width="6.28515625" customWidth="1"/>
    <col min="3849" max="3849" width="4.7109375" customWidth="1"/>
    <col min="3850" max="3850" width="6.28515625" customWidth="1"/>
    <col min="3851" max="3851" width="4.7109375" customWidth="1"/>
    <col min="3852" max="3852" width="6.28515625" customWidth="1"/>
    <col min="3853" max="3853" width="4.7109375" customWidth="1"/>
    <col min="3854" max="3854" width="6.28515625" customWidth="1"/>
    <col min="3855" max="3855" width="4.7109375" customWidth="1"/>
    <col min="3856" max="3858" width="6.28515625" customWidth="1"/>
    <col min="3859" max="3859" width="5" customWidth="1"/>
    <col min="3860" max="3860" width="6.28515625" customWidth="1"/>
    <col min="3861" max="3861" width="4.5703125" customWidth="1"/>
    <col min="3862" max="3862" width="5.85546875" customWidth="1"/>
    <col min="3863" max="3863" width="11.28515625" customWidth="1"/>
    <col min="4097" max="4097" width="1.28515625" customWidth="1"/>
    <col min="4098" max="4098" width="8.28515625" customWidth="1"/>
    <col min="4099" max="4099" width="4.7109375" customWidth="1"/>
    <col min="4100" max="4100" width="6.28515625" customWidth="1"/>
    <col min="4101" max="4101" width="4.7109375" customWidth="1"/>
    <col min="4102" max="4102" width="6.28515625" customWidth="1"/>
    <col min="4103" max="4103" width="4.7109375" customWidth="1"/>
    <col min="4104" max="4104" width="6.28515625" customWidth="1"/>
    <col min="4105" max="4105" width="4.7109375" customWidth="1"/>
    <col min="4106" max="4106" width="6.28515625" customWidth="1"/>
    <col min="4107" max="4107" width="4.7109375" customWidth="1"/>
    <col min="4108" max="4108" width="6.28515625" customWidth="1"/>
    <col min="4109" max="4109" width="4.7109375" customWidth="1"/>
    <col min="4110" max="4110" width="6.28515625" customWidth="1"/>
    <col min="4111" max="4111" width="4.7109375" customWidth="1"/>
    <col min="4112" max="4114" width="6.28515625" customWidth="1"/>
    <col min="4115" max="4115" width="5" customWidth="1"/>
    <col min="4116" max="4116" width="6.28515625" customWidth="1"/>
    <col min="4117" max="4117" width="4.5703125" customWidth="1"/>
    <col min="4118" max="4118" width="5.85546875" customWidth="1"/>
    <col min="4119" max="4119" width="11.28515625" customWidth="1"/>
    <col min="4353" max="4353" width="1.28515625" customWidth="1"/>
    <col min="4354" max="4354" width="8.28515625" customWidth="1"/>
    <col min="4355" max="4355" width="4.7109375" customWidth="1"/>
    <col min="4356" max="4356" width="6.28515625" customWidth="1"/>
    <col min="4357" max="4357" width="4.7109375" customWidth="1"/>
    <col min="4358" max="4358" width="6.28515625" customWidth="1"/>
    <col min="4359" max="4359" width="4.7109375" customWidth="1"/>
    <col min="4360" max="4360" width="6.28515625" customWidth="1"/>
    <col min="4361" max="4361" width="4.7109375" customWidth="1"/>
    <col min="4362" max="4362" width="6.28515625" customWidth="1"/>
    <col min="4363" max="4363" width="4.7109375" customWidth="1"/>
    <col min="4364" max="4364" width="6.28515625" customWidth="1"/>
    <col min="4365" max="4365" width="4.7109375" customWidth="1"/>
    <col min="4366" max="4366" width="6.28515625" customWidth="1"/>
    <col min="4367" max="4367" width="4.7109375" customWidth="1"/>
    <col min="4368" max="4370" width="6.28515625" customWidth="1"/>
    <col min="4371" max="4371" width="5" customWidth="1"/>
    <col min="4372" max="4372" width="6.28515625" customWidth="1"/>
    <col min="4373" max="4373" width="4.5703125" customWidth="1"/>
    <col min="4374" max="4374" width="5.85546875" customWidth="1"/>
    <col min="4375" max="4375" width="11.28515625" customWidth="1"/>
    <col min="4609" max="4609" width="1.28515625" customWidth="1"/>
    <col min="4610" max="4610" width="8.28515625" customWidth="1"/>
    <col min="4611" max="4611" width="4.7109375" customWidth="1"/>
    <col min="4612" max="4612" width="6.28515625" customWidth="1"/>
    <col min="4613" max="4613" width="4.7109375" customWidth="1"/>
    <col min="4614" max="4614" width="6.28515625" customWidth="1"/>
    <col min="4615" max="4615" width="4.7109375" customWidth="1"/>
    <col min="4616" max="4616" width="6.28515625" customWidth="1"/>
    <col min="4617" max="4617" width="4.7109375" customWidth="1"/>
    <col min="4618" max="4618" width="6.28515625" customWidth="1"/>
    <col min="4619" max="4619" width="4.7109375" customWidth="1"/>
    <col min="4620" max="4620" width="6.28515625" customWidth="1"/>
    <col min="4621" max="4621" width="4.7109375" customWidth="1"/>
    <col min="4622" max="4622" width="6.28515625" customWidth="1"/>
    <col min="4623" max="4623" width="4.7109375" customWidth="1"/>
    <col min="4624" max="4626" width="6.28515625" customWidth="1"/>
    <col min="4627" max="4627" width="5" customWidth="1"/>
    <col min="4628" max="4628" width="6.28515625" customWidth="1"/>
    <col min="4629" max="4629" width="4.5703125" customWidth="1"/>
    <col min="4630" max="4630" width="5.85546875" customWidth="1"/>
    <col min="4631" max="4631" width="11.28515625" customWidth="1"/>
    <col min="4865" max="4865" width="1.28515625" customWidth="1"/>
    <col min="4866" max="4866" width="8.28515625" customWidth="1"/>
    <col min="4867" max="4867" width="4.7109375" customWidth="1"/>
    <col min="4868" max="4868" width="6.28515625" customWidth="1"/>
    <col min="4869" max="4869" width="4.7109375" customWidth="1"/>
    <col min="4870" max="4870" width="6.28515625" customWidth="1"/>
    <col min="4871" max="4871" width="4.7109375" customWidth="1"/>
    <col min="4872" max="4872" width="6.28515625" customWidth="1"/>
    <col min="4873" max="4873" width="4.7109375" customWidth="1"/>
    <col min="4874" max="4874" width="6.28515625" customWidth="1"/>
    <col min="4875" max="4875" width="4.7109375" customWidth="1"/>
    <col min="4876" max="4876" width="6.28515625" customWidth="1"/>
    <col min="4877" max="4877" width="4.7109375" customWidth="1"/>
    <col min="4878" max="4878" width="6.28515625" customWidth="1"/>
    <col min="4879" max="4879" width="4.7109375" customWidth="1"/>
    <col min="4880" max="4882" width="6.28515625" customWidth="1"/>
    <col min="4883" max="4883" width="5" customWidth="1"/>
    <col min="4884" max="4884" width="6.28515625" customWidth="1"/>
    <col min="4885" max="4885" width="4.5703125" customWidth="1"/>
    <col min="4886" max="4886" width="5.85546875" customWidth="1"/>
    <col min="4887" max="4887" width="11.28515625" customWidth="1"/>
    <col min="5121" max="5121" width="1.28515625" customWidth="1"/>
    <col min="5122" max="5122" width="8.28515625" customWidth="1"/>
    <col min="5123" max="5123" width="4.7109375" customWidth="1"/>
    <col min="5124" max="5124" width="6.28515625" customWidth="1"/>
    <col min="5125" max="5125" width="4.7109375" customWidth="1"/>
    <col min="5126" max="5126" width="6.28515625" customWidth="1"/>
    <col min="5127" max="5127" width="4.7109375" customWidth="1"/>
    <col min="5128" max="5128" width="6.28515625" customWidth="1"/>
    <col min="5129" max="5129" width="4.7109375" customWidth="1"/>
    <col min="5130" max="5130" width="6.28515625" customWidth="1"/>
    <col min="5131" max="5131" width="4.7109375" customWidth="1"/>
    <col min="5132" max="5132" width="6.28515625" customWidth="1"/>
    <col min="5133" max="5133" width="4.7109375" customWidth="1"/>
    <col min="5134" max="5134" width="6.28515625" customWidth="1"/>
    <col min="5135" max="5135" width="4.7109375" customWidth="1"/>
    <col min="5136" max="5138" width="6.28515625" customWidth="1"/>
    <col min="5139" max="5139" width="5" customWidth="1"/>
    <col min="5140" max="5140" width="6.28515625" customWidth="1"/>
    <col min="5141" max="5141" width="4.5703125" customWidth="1"/>
    <col min="5142" max="5142" width="5.85546875" customWidth="1"/>
    <col min="5143" max="5143" width="11.28515625" customWidth="1"/>
    <col min="5377" max="5377" width="1.28515625" customWidth="1"/>
    <col min="5378" max="5378" width="8.28515625" customWidth="1"/>
    <col min="5379" max="5379" width="4.7109375" customWidth="1"/>
    <col min="5380" max="5380" width="6.28515625" customWidth="1"/>
    <col min="5381" max="5381" width="4.7109375" customWidth="1"/>
    <col min="5382" max="5382" width="6.28515625" customWidth="1"/>
    <col min="5383" max="5383" width="4.7109375" customWidth="1"/>
    <col min="5384" max="5384" width="6.28515625" customWidth="1"/>
    <col min="5385" max="5385" width="4.7109375" customWidth="1"/>
    <col min="5386" max="5386" width="6.28515625" customWidth="1"/>
    <col min="5387" max="5387" width="4.7109375" customWidth="1"/>
    <col min="5388" max="5388" width="6.28515625" customWidth="1"/>
    <col min="5389" max="5389" width="4.7109375" customWidth="1"/>
    <col min="5390" max="5390" width="6.28515625" customWidth="1"/>
    <col min="5391" max="5391" width="4.7109375" customWidth="1"/>
    <col min="5392" max="5394" width="6.28515625" customWidth="1"/>
    <col min="5395" max="5395" width="5" customWidth="1"/>
    <col min="5396" max="5396" width="6.28515625" customWidth="1"/>
    <col min="5397" max="5397" width="4.5703125" customWidth="1"/>
    <col min="5398" max="5398" width="5.85546875" customWidth="1"/>
    <col min="5399" max="5399" width="11.28515625" customWidth="1"/>
    <col min="5633" max="5633" width="1.28515625" customWidth="1"/>
    <col min="5634" max="5634" width="8.28515625" customWidth="1"/>
    <col min="5635" max="5635" width="4.7109375" customWidth="1"/>
    <col min="5636" max="5636" width="6.28515625" customWidth="1"/>
    <col min="5637" max="5637" width="4.7109375" customWidth="1"/>
    <col min="5638" max="5638" width="6.28515625" customWidth="1"/>
    <col min="5639" max="5639" width="4.7109375" customWidth="1"/>
    <col min="5640" max="5640" width="6.28515625" customWidth="1"/>
    <col min="5641" max="5641" width="4.7109375" customWidth="1"/>
    <col min="5642" max="5642" width="6.28515625" customWidth="1"/>
    <col min="5643" max="5643" width="4.7109375" customWidth="1"/>
    <col min="5644" max="5644" width="6.28515625" customWidth="1"/>
    <col min="5645" max="5645" width="4.7109375" customWidth="1"/>
    <col min="5646" max="5646" width="6.28515625" customWidth="1"/>
    <col min="5647" max="5647" width="4.7109375" customWidth="1"/>
    <col min="5648" max="5650" width="6.28515625" customWidth="1"/>
    <col min="5651" max="5651" width="5" customWidth="1"/>
    <col min="5652" max="5652" width="6.28515625" customWidth="1"/>
    <col min="5653" max="5653" width="4.5703125" customWidth="1"/>
    <col min="5654" max="5654" width="5.85546875" customWidth="1"/>
    <col min="5655" max="5655" width="11.28515625" customWidth="1"/>
    <col min="5889" max="5889" width="1.28515625" customWidth="1"/>
    <col min="5890" max="5890" width="8.28515625" customWidth="1"/>
    <col min="5891" max="5891" width="4.7109375" customWidth="1"/>
    <col min="5892" max="5892" width="6.28515625" customWidth="1"/>
    <col min="5893" max="5893" width="4.7109375" customWidth="1"/>
    <col min="5894" max="5894" width="6.28515625" customWidth="1"/>
    <col min="5895" max="5895" width="4.7109375" customWidth="1"/>
    <col min="5896" max="5896" width="6.28515625" customWidth="1"/>
    <col min="5897" max="5897" width="4.7109375" customWidth="1"/>
    <col min="5898" max="5898" width="6.28515625" customWidth="1"/>
    <col min="5899" max="5899" width="4.7109375" customWidth="1"/>
    <col min="5900" max="5900" width="6.28515625" customWidth="1"/>
    <col min="5901" max="5901" width="4.7109375" customWidth="1"/>
    <col min="5902" max="5902" width="6.28515625" customWidth="1"/>
    <col min="5903" max="5903" width="4.7109375" customWidth="1"/>
    <col min="5904" max="5906" width="6.28515625" customWidth="1"/>
    <col min="5907" max="5907" width="5" customWidth="1"/>
    <col min="5908" max="5908" width="6.28515625" customWidth="1"/>
    <col min="5909" max="5909" width="4.5703125" customWidth="1"/>
    <col min="5910" max="5910" width="5.85546875" customWidth="1"/>
    <col min="5911" max="5911" width="11.28515625" customWidth="1"/>
    <col min="6145" max="6145" width="1.28515625" customWidth="1"/>
    <col min="6146" max="6146" width="8.28515625" customWidth="1"/>
    <col min="6147" max="6147" width="4.7109375" customWidth="1"/>
    <col min="6148" max="6148" width="6.28515625" customWidth="1"/>
    <col min="6149" max="6149" width="4.7109375" customWidth="1"/>
    <col min="6150" max="6150" width="6.28515625" customWidth="1"/>
    <col min="6151" max="6151" width="4.7109375" customWidth="1"/>
    <col min="6152" max="6152" width="6.28515625" customWidth="1"/>
    <col min="6153" max="6153" width="4.7109375" customWidth="1"/>
    <col min="6154" max="6154" width="6.28515625" customWidth="1"/>
    <col min="6155" max="6155" width="4.7109375" customWidth="1"/>
    <col min="6156" max="6156" width="6.28515625" customWidth="1"/>
    <col min="6157" max="6157" width="4.7109375" customWidth="1"/>
    <col min="6158" max="6158" width="6.28515625" customWidth="1"/>
    <col min="6159" max="6159" width="4.7109375" customWidth="1"/>
    <col min="6160" max="6162" width="6.28515625" customWidth="1"/>
    <col min="6163" max="6163" width="5" customWidth="1"/>
    <col min="6164" max="6164" width="6.28515625" customWidth="1"/>
    <col min="6165" max="6165" width="4.5703125" customWidth="1"/>
    <col min="6166" max="6166" width="5.85546875" customWidth="1"/>
    <col min="6167" max="6167" width="11.28515625" customWidth="1"/>
    <col min="6401" max="6401" width="1.28515625" customWidth="1"/>
    <col min="6402" max="6402" width="8.28515625" customWidth="1"/>
    <col min="6403" max="6403" width="4.7109375" customWidth="1"/>
    <col min="6404" max="6404" width="6.28515625" customWidth="1"/>
    <col min="6405" max="6405" width="4.7109375" customWidth="1"/>
    <col min="6406" max="6406" width="6.28515625" customWidth="1"/>
    <col min="6407" max="6407" width="4.7109375" customWidth="1"/>
    <col min="6408" max="6408" width="6.28515625" customWidth="1"/>
    <col min="6409" max="6409" width="4.7109375" customWidth="1"/>
    <col min="6410" max="6410" width="6.28515625" customWidth="1"/>
    <col min="6411" max="6411" width="4.7109375" customWidth="1"/>
    <col min="6412" max="6412" width="6.28515625" customWidth="1"/>
    <col min="6413" max="6413" width="4.7109375" customWidth="1"/>
    <col min="6414" max="6414" width="6.28515625" customWidth="1"/>
    <col min="6415" max="6415" width="4.7109375" customWidth="1"/>
    <col min="6416" max="6418" width="6.28515625" customWidth="1"/>
    <col min="6419" max="6419" width="5" customWidth="1"/>
    <col min="6420" max="6420" width="6.28515625" customWidth="1"/>
    <col min="6421" max="6421" width="4.5703125" customWidth="1"/>
    <col min="6422" max="6422" width="5.85546875" customWidth="1"/>
    <col min="6423" max="6423" width="11.28515625" customWidth="1"/>
    <col min="6657" max="6657" width="1.28515625" customWidth="1"/>
    <col min="6658" max="6658" width="8.28515625" customWidth="1"/>
    <col min="6659" max="6659" width="4.7109375" customWidth="1"/>
    <col min="6660" max="6660" width="6.28515625" customWidth="1"/>
    <col min="6661" max="6661" width="4.7109375" customWidth="1"/>
    <col min="6662" max="6662" width="6.28515625" customWidth="1"/>
    <col min="6663" max="6663" width="4.7109375" customWidth="1"/>
    <col min="6664" max="6664" width="6.28515625" customWidth="1"/>
    <col min="6665" max="6665" width="4.7109375" customWidth="1"/>
    <col min="6666" max="6666" width="6.28515625" customWidth="1"/>
    <col min="6667" max="6667" width="4.7109375" customWidth="1"/>
    <col min="6668" max="6668" width="6.28515625" customWidth="1"/>
    <col min="6669" max="6669" width="4.7109375" customWidth="1"/>
    <col min="6670" max="6670" width="6.28515625" customWidth="1"/>
    <col min="6671" max="6671" width="4.7109375" customWidth="1"/>
    <col min="6672" max="6674" width="6.28515625" customWidth="1"/>
    <col min="6675" max="6675" width="5" customWidth="1"/>
    <col min="6676" max="6676" width="6.28515625" customWidth="1"/>
    <col min="6677" max="6677" width="4.5703125" customWidth="1"/>
    <col min="6678" max="6678" width="5.85546875" customWidth="1"/>
    <col min="6679" max="6679" width="11.28515625" customWidth="1"/>
    <col min="6913" max="6913" width="1.28515625" customWidth="1"/>
    <col min="6914" max="6914" width="8.28515625" customWidth="1"/>
    <col min="6915" max="6915" width="4.7109375" customWidth="1"/>
    <col min="6916" max="6916" width="6.28515625" customWidth="1"/>
    <col min="6917" max="6917" width="4.7109375" customWidth="1"/>
    <col min="6918" max="6918" width="6.28515625" customWidth="1"/>
    <col min="6919" max="6919" width="4.7109375" customWidth="1"/>
    <col min="6920" max="6920" width="6.28515625" customWidth="1"/>
    <col min="6921" max="6921" width="4.7109375" customWidth="1"/>
    <col min="6922" max="6922" width="6.28515625" customWidth="1"/>
    <col min="6923" max="6923" width="4.7109375" customWidth="1"/>
    <col min="6924" max="6924" width="6.28515625" customWidth="1"/>
    <col min="6925" max="6925" width="4.7109375" customWidth="1"/>
    <col min="6926" max="6926" width="6.28515625" customWidth="1"/>
    <col min="6927" max="6927" width="4.7109375" customWidth="1"/>
    <col min="6928" max="6930" width="6.28515625" customWidth="1"/>
    <col min="6931" max="6931" width="5" customWidth="1"/>
    <col min="6932" max="6932" width="6.28515625" customWidth="1"/>
    <col min="6933" max="6933" width="4.5703125" customWidth="1"/>
    <col min="6934" max="6934" width="5.85546875" customWidth="1"/>
    <col min="6935" max="6935" width="11.28515625" customWidth="1"/>
    <col min="7169" max="7169" width="1.28515625" customWidth="1"/>
    <col min="7170" max="7170" width="8.28515625" customWidth="1"/>
    <col min="7171" max="7171" width="4.7109375" customWidth="1"/>
    <col min="7172" max="7172" width="6.28515625" customWidth="1"/>
    <col min="7173" max="7173" width="4.7109375" customWidth="1"/>
    <col min="7174" max="7174" width="6.28515625" customWidth="1"/>
    <col min="7175" max="7175" width="4.7109375" customWidth="1"/>
    <col min="7176" max="7176" width="6.28515625" customWidth="1"/>
    <col min="7177" max="7177" width="4.7109375" customWidth="1"/>
    <col min="7178" max="7178" width="6.28515625" customWidth="1"/>
    <col min="7179" max="7179" width="4.7109375" customWidth="1"/>
    <col min="7180" max="7180" width="6.28515625" customWidth="1"/>
    <col min="7181" max="7181" width="4.7109375" customWidth="1"/>
    <col min="7182" max="7182" width="6.28515625" customWidth="1"/>
    <col min="7183" max="7183" width="4.7109375" customWidth="1"/>
    <col min="7184" max="7186" width="6.28515625" customWidth="1"/>
    <col min="7187" max="7187" width="5" customWidth="1"/>
    <col min="7188" max="7188" width="6.28515625" customWidth="1"/>
    <col min="7189" max="7189" width="4.5703125" customWidth="1"/>
    <col min="7190" max="7190" width="5.85546875" customWidth="1"/>
    <col min="7191" max="7191" width="11.28515625" customWidth="1"/>
    <col min="7425" max="7425" width="1.28515625" customWidth="1"/>
    <col min="7426" max="7426" width="8.28515625" customWidth="1"/>
    <col min="7427" max="7427" width="4.7109375" customWidth="1"/>
    <col min="7428" max="7428" width="6.28515625" customWidth="1"/>
    <col min="7429" max="7429" width="4.7109375" customWidth="1"/>
    <col min="7430" max="7430" width="6.28515625" customWidth="1"/>
    <col min="7431" max="7431" width="4.7109375" customWidth="1"/>
    <col min="7432" max="7432" width="6.28515625" customWidth="1"/>
    <col min="7433" max="7433" width="4.7109375" customWidth="1"/>
    <col min="7434" max="7434" width="6.28515625" customWidth="1"/>
    <col min="7435" max="7435" width="4.7109375" customWidth="1"/>
    <col min="7436" max="7436" width="6.28515625" customWidth="1"/>
    <col min="7437" max="7437" width="4.7109375" customWidth="1"/>
    <col min="7438" max="7438" width="6.28515625" customWidth="1"/>
    <col min="7439" max="7439" width="4.7109375" customWidth="1"/>
    <col min="7440" max="7442" width="6.28515625" customWidth="1"/>
    <col min="7443" max="7443" width="5" customWidth="1"/>
    <col min="7444" max="7444" width="6.28515625" customWidth="1"/>
    <col min="7445" max="7445" width="4.5703125" customWidth="1"/>
    <col min="7446" max="7446" width="5.85546875" customWidth="1"/>
    <col min="7447" max="7447" width="11.28515625" customWidth="1"/>
    <col min="7681" max="7681" width="1.28515625" customWidth="1"/>
    <col min="7682" max="7682" width="8.28515625" customWidth="1"/>
    <col min="7683" max="7683" width="4.7109375" customWidth="1"/>
    <col min="7684" max="7684" width="6.28515625" customWidth="1"/>
    <col min="7685" max="7685" width="4.7109375" customWidth="1"/>
    <col min="7686" max="7686" width="6.28515625" customWidth="1"/>
    <col min="7687" max="7687" width="4.7109375" customWidth="1"/>
    <col min="7688" max="7688" width="6.28515625" customWidth="1"/>
    <col min="7689" max="7689" width="4.7109375" customWidth="1"/>
    <col min="7690" max="7690" width="6.28515625" customWidth="1"/>
    <col min="7691" max="7691" width="4.7109375" customWidth="1"/>
    <col min="7692" max="7692" width="6.28515625" customWidth="1"/>
    <col min="7693" max="7693" width="4.7109375" customWidth="1"/>
    <col min="7694" max="7694" width="6.28515625" customWidth="1"/>
    <col min="7695" max="7695" width="4.7109375" customWidth="1"/>
    <col min="7696" max="7698" width="6.28515625" customWidth="1"/>
    <col min="7699" max="7699" width="5" customWidth="1"/>
    <col min="7700" max="7700" width="6.28515625" customWidth="1"/>
    <col min="7701" max="7701" width="4.5703125" customWidth="1"/>
    <col min="7702" max="7702" width="5.85546875" customWidth="1"/>
    <col min="7703" max="7703" width="11.28515625" customWidth="1"/>
    <col min="7937" max="7937" width="1.28515625" customWidth="1"/>
    <col min="7938" max="7938" width="8.28515625" customWidth="1"/>
    <col min="7939" max="7939" width="4.7109375" customWidth="1"/>
    <col min="7940" max="7940" width="6.28515625" customWidth="1"/>
    <col min="7941" max="7941" width="4.7109375" customWidth="1"/>
    <col min="7942" max="7942" width="6.28515625" customWidth="1"/>
    <col min="7943" max="7943" width="4.7109375" customWidth="1"/>
    <col min="7944" max="7944" width="6.28515625" customWidth="1"/>
    <col min="7945" max="7945" width="4.7109375" customWidth="1"/>
    <col min="7946" max="7946" width="6.28515625" customWidth="1"/>
    <col min="7947" max="7947" width="4.7109375" customWidth="1"/>
    <col min="7948" max="7948" width="6.28515625" customWidth="1"/>
    <col min="7949" max="7949" width="4.7109375" customWidth="1"/>
    <col min="7950" max="7950" width="6.28515625" customWidth="1"/>
    <col min="7951" max="7951" width="4.7109375" customWidth="1"/>
    <col min="7952" max="7954" width="6.28515625" customWidth="1"/>
    <col min="7955" max="7955" width="5" customWidth="1"/>
    <col min="7956" max="7956" width="6.28515625" customWidth="1"/>
    <col min="7957" max="7957" width="4.5703125" customWidth="1"/>
    <col min="7958" max="7958" width="5.85546875" customWidth="1"/>
    <col min="7959" max="7959" width="11.28515625" customWidth="1"/>
    <col min="8193" max="8193" width="1.28515625" customWidth="1"/>
    <col min="8194" max="8194" width="8.28515625" customWidth="1"/>
    <col min="8195" max="8195" width="4.7109375" customWidth="1"/>
    <col min="8196" max="8196" width="6.28515625" customWidth="1"/>
    <col min="8197" max="8197" width="4.7109375" customWidth="1"/>
    <col min="8198" max="8198" width="6.28515625" customWidth="1"/>
    <col min="8199" max="8199" width="4.7109375" customWidth="1"/>
    <col min="8200" max="8200" width="6.28515625" customWidth="1"/>
    <col min="8201" max="8201" width="4.7109375" customWidth="1"/>
    <col min="8202" max="8202" width="6.28515625" customWidth="1"/>
    <col min="8203" max="8203" width="4.7109375" customWidth="1"/>
    <col min="8204" max="8204" width="6.28515625" customWidth="1"/>
    <col min="8205" max="8205" width="4.7109375" customWidth="1"/>
    <col min="8206" max="8206" width="6.28515625" customWidth="1"/>
    <col min="8207" max="8207" width="4.7109375" customWidth="1"/>
    <col min="8208" max="8210" width="6.28515625" customWidth="1"/>
    <col min="8211" max="8211" width="5" customWidth="1"/>
    <col min="8212" max="8212" width="6.28515625" customWidth="1"/>
    <col min="8213" max="8213" width="4.5703125" customWidth="1"/>
    <col min="8214" max="8214" width="5.85546875" customWidth="1"/>
    <col min="8215" max="8215" width="11.28515625" customWidth="1"/>
    <col min="8449" max="8449" width="1.28515625" customWidth="1"/>
    <col min="8450" max="8450" width="8.28515625" customWidth="1"/>
    <col min="8451" max="8451" width="4.7109375" customWidth="1"/>
    <col min="8452" max="8452" width="6.28515625" customWidth="1"/>
    <col min="8453" max="8453" width="4.7109375" customWidth="1"/>
    <col min="8454" max="8454" width="6.28515625" customWidth="1"/>
    <col min="8455" max="8455" width="4.7109375" customWidth="1"/>
    <col min="8456" max="8456" width="6.28515625" customWidth="1"/>
    <col min="8457" max="8457" width="4.7109375" customWidth="1"/>
    <col min="8458" max="8458" width="6.28515625" customWidth="1"/>
    <col min="8459" max="8459" width="4.7109375" customWidth="1"/>
    <col min="8460" max="8460" width="6.28515625" customWidth="1"/>
    <col min="8461" max="8461" width="4.7109375" customWidth="1"/>
    <col min="8462" max="8462" width="6.28515625" customWidth="1"/>
    <col min="8463" max="8463" width="4.7109375" customWidth="1"/>
    <col min="8464" max="8466" width="6.28515625" customWidth="1"/>
    <col min="8467" max="8467" width="5" customWidth="1"/>
    <col min="8468" max="8468" width="6.28515625" customWidth="1"/>
    <col min="8469" max="8469" width="4.5703125" customWidth="1"/>
    <col min="8470" max="8470" width="5.85546875" customWidth="1"/>
    <col min="8471" max="8471" width="11.28515625" customWidth="1"/>
    <col min="8705" max="8705" width="1.28515625" customWidth="1"/>
    <col min="8706" max="8706" width="8.28515625" customWidth="1"/>
    <col min="8707" max="8707" width="4.7109375" customWidth="1"/>
    <col min="8708" max="8708" width="6.28515625" customWidth="1"/>
    <col min="8709" max="8709" width="4.7109375" customWidth="1"/>
    <col min="8710" max="8710" width="6.28515625" customWidth="1"/>
    <col min="8711" max="8711" width="4.7109375" customWidth="1"/>
    <col min="8712" max="8712" width="6.28515625" customWidth="1"/>
    <col min="8713" max="8713" width="4.7109375" customWidth="1"/>
    <col min="8714" max="8714" width="6.28515625" customWidth="1"/>
    <col min="8715" max="8715" width="4.7109375" customWidth="1"/>
    <col min="8716" max="8716" width="6.28515625" customWidth="1"/>
    <col min="8717" max="8717" width="4.7109375" customWidth="1"/>
    <col min="8718" max="8718" width="6.28515625" customWidth="1"/>
    <col min="8719" max="8719" width="4.7109375" customWidth="1"/>
    <col min="8720" max="8722" width="6.28515625" customWidth="1"/>
    <col min="8723" max="8723" width="5" customWidth="1"/>
    <col min="8724" max="8724" width="6.28515625" customWidth="1"/>
    <col min="8725" max="8725" width="4.5703125" customWidth="1"/>
    <col min="8726" max="8726" width="5.85546875" customWidth="1"/>
    <col min="8727" max="8727" width="11.28515625" customWidth="1"/>
    <col min="8961" max="8961" width="1.28515625" customWidth="1"/>
    <col min="8962" max="8962" width="8.28515625" customWidth="1"/>
    <col min="8963" max="8963" width="4.7109375" customWidth="1"/>
    <col min="8964" max="8964" width="6.28515625" customWidth="1"/>
    <col min="8965" max="8965" width="4.7109375" customWidth="1"/>
    <col min="8966" max="8966" width="6.28515625" customWidth="1"/>
    <col min="8967" max="8967" width="4.7109375" customWidth="1"/>
    <col min="8968" max="8968" width="6.28515625" customWidth="1"/>
    <col min="8969" max="8969" width="4.7109375" customWidth="1"/>
    <col min="8970" max="8970" width="6.28515625" customWidth="1"/>
    <col min="8971" max="8971" width="4.7109375" customWidth="1"/>
    <col min="8972" max="8972" width="6.28515625" customWidth="1"/>
    <col min="8973" max="8973" width="4.7109375" customWidth="1"/>
    <col min="8974" max="8974" width="6.28515625" customWidth="1"/>
    <col min="8975" max="8975" width="4.7109375" customWidth="1"/>
    <col min="8976" max="8978" width="6.28515625" customWidth="1"/>
    <col min="8979" max="8979" width="5" customWidth="1"/>
    <col min="8980" max="8980" width="6.28515625" customWidth="1"/>
    <col min="8981" max="8981" width="4.5703125" customWidth="1"/>
    <col min="8982" max="8982" width="5.85546875" customWidth="1"/>
    <col min="8983" max="8983" width="11.28515625" customWidth="1"/>
    <col min="9217" max="9217" width="1.28515625" customWidth="1"/>
    <col min="9218" max="9218" width="8.28515625" customWidth="1"/>
    <col min="9219" max="9219" width="4.7109375" customWidth="1"/>
    <col min="9220" max="9220" width="6.28515625" customWidth="1"/>
    <col min="9221" max="9221" width="4.7109375" customWidth="1"/>
    <col min="9222" max="9222" width="6.28515625" customWidth="1"/>
    <col min="9223" max="9223" width="4.7109375" customWidth="1"/>
    <col min="9224" max="9224" width="6.28515625" customWidth="1"/>
    <col min="9225" max="9225" width="4.7109375" customWidth="1"/>
    <col min="9226" max="9226" width="6.28515625" customWidth="1"/>
    <col min="9227" max="9227" width="4.7109375" customWidth="1"/>
    <col min="9228" max="9228" width="6.28515625" customWidth="1"/>
    <col min="9229" max="9229" width="4.7109375" customWidth="1"/>
    <col min="9230" max="9230" width="6.28515625" customWidth="1"/>
    <col min="9231" max="9231" width="4.7109375" customWidth="1"/>
    <col min="9232" max="9234" width="6.28515625" customWidth="1"/>
    <col min="9235" max="9235" width="5" customWidth="1"/>
    <col min="9236" max="9236" width="6.28515625" customWidth="1"/>
    <col min="9237" max="9237" width="4.5703125" customWidth="1"/>
    <col min="9238" max="9238" width="5.85546875" customWidth="1"/>
    <col min="9239" max="9239" width="11.28515625" customWidth="1"/>
    <col min="9473" max="9473" width="1.28515625" customWidth="1"/>
    <col min="9474" max="9474" width="8.28515625" customWidth="1"/>
    <col min="9475" max="9475" width="4.7109375" customWidth="1"/>
    <col min="9476" max="9476" width="6.28515625" customWidth="1"/>
    <col min="9477" max="9477" width="4.7109375" customWidth="1"/>
    <col min="9478" max="9478" width="6.28515625" customWidth="1"/>
    <col min="9479" max="9479" width="4.7109375" customWidth="1"/>
    <col min="9480" max="9480" width="6.28515625" customWidth="1"/>
    <col min="9481" max="9481" width="4.7109375" customWidth="1"/>
    <col min="9482" max="9482" width="6.28515625" customWidth="1"/>
    <col min="9483" max="9483" width="4.7109375" customWidth="1"/>
    <col min="9484" max="9484" width="6.28515625" customWidth="1"/>
    <col min="9485" max="9485" width="4.7109375" customWidth="1"/>
    <col min="9486" max="9486" width="6.28515625" customWidth="1"/>
    <col min="9487" max="9487" width="4.7109375" customWidth="1"/>
    <col min="9488" max="9490" width="6.28515625" customWidth="1"/>
    <col min="9491" max="9491" width="5" customWidth="1"/>
    <col min="9492" max="9492" width="6.28515625" customWidth="1"/>
    <col min="9493" max="9493" width="4.5703125" customWidth="1"/>
    <col min="9494" max="9494" width="5.85546875" customWidth="1"/>
    <col min="9495" max="9495" width="11.28515625" customWidth="1"/>
    <col min="9729" max="9729" width="1.28515625" customWidth="1"/>
    <col min="9730" max="9730" width="8.28515625" customWidth="1"/>
    <col min="9731" max="9731" width="4.7109375" customWidth="1"/>
    <col min="9732" max="9732" width="6.28515625" customWidth="1"/>
    <col min="9733" max="9733" width="4.7109375" customWidth="1"/>
    <col min="9734" max="9734" width="6.28515625" customWidth="1"/>
    <col min="9735" max="9735" width="4.7109375" customWidth="1"/>
    <col min="9736" max="9736" width="6.28515625" customWidth="1"/>
    <col min="9737" max="9737" width="4.7109375" customWidth="1"/>
    <col min="9738" max="9738" width="6.28515625" customWidth="1"/>
    <col min="9739" max="9739" width="4.7109375" customWidth="1"/>
    <col min="9740" max="9740" width="6.28515625" customWidth="1"/>
    <col min="9741" max="9741" width="4.7109375" customWidth="1"/>
    <col min="9742" max="9742" width="6.28515625" customWidth="1"/>
    <col min="9743" max="9743" width="4.7109375" customWidth="1"/>
    <col min="9744" max="9746" width="6.28515625" customWidth="1"/>
    <col min="9747" max="9747" width="5" customWidth="1"/>
    <col min="9748" max="9748" width="6.28515625" customWidth="1"/>
    <col min="9749" max="9749" width="4.5703125" customWidth="1"/>
    <col min="9750" max="9750" width="5.85546875" customWidth="1"/>
    <col min="9751" max="9751" width="11.28515625" customWidth="1"/>
    <col min="9985" max="9985" width="1.28515625" customWidth="1"/>
    <col min="9986" max="9986" width="8.28515625" customWidth="1"/>
    <col min="9987" max="9987" width="4.7109375" customWidth="1"/>
    <col min="9988" max="9988" width="6.28515625" customWidth="1"/>
    <col min="9989" max="9989" width="4.7109375" customWidth="1"/>
    <col min="9990" max="9990" width="6.28515625" customWidth="1"/>
    <col min="9991" max="9991" width="4.7109375" customWidth="1"/>
    <col min="9992" max="9992" width="6.28515625" customWidth="1"/>
    <col min="9993" max="9993" width="4.7109375" customWidth="1"/>
    <col min="9994" max="9994" width="6.28515625" customWidth="1"/>
    <col min="9995" max="9995" width="4.7109375" customWidth="1"/>
    <col min="9996" max="9996" width="6.28515625" customWidth="1"/>
    <col min="9997" max="9997" width="4.7109375" customWidth="1"/>
    <col min="9998" max="9998" width="6.28515625" customWidth="1"/>
    <col min="9999" max="9999" width="4.7109375" customWidth="1"/>
    <col min="10000" max="10002" width="6.28515625" customWidth="1"/>
    <col min="10003" max="10003" width="5" customWidth="1"/>
    <col min="10004" max="10004" width="6.28515625" customWidth="1"/>
    <col min="10005" max="10005" width="4.5703125" customWidth="1"/>
    <col min="10006" max="10006" width="5.85546875" customWidth="1"/>
    <col min="10007" max="10007" width="11.28515625" customWidth="1"/>
    <col min="10241" max="10241" width="1.28515625" customWidth="1"/>
    <col min="10242" max="10242" width="8.28515625" customWidth="1"/>
    <col min="10243" max="10243" width="4.7109375" customWidth="1"/>
    <col min="10244" max="10244" width="6.28515625" customWidth="1"/>
    <col min="10245" max="10245" width="4.7109375" customWidth="1"/>
    <col min="10246" max="10246" width="6.28515625" customWidth="1"/>
    <col min="10247" max="10247" width="4.7109375" customWidth="1"/>
    <col min="10248" max="10248" width="6.28515625" customWidth="1"/>
    <col min="10249" max="10249" width="4.7109375" customWidth="1"/>
    <col min="10250" max="10250" width="6.28515625" customWidth="1"/>
    <col min="10251" max="10251" width="4.7109375" customWidth="1"/>
    <col min="10252" max="10252" width="6.28515625" customWidth="1"/>
    <col min="10253" max="10253" width="4.7109375" customWidth="1"/>
    <col min="10254" max="10254" width="6.28515625" customWidth="1"/>
    <col min="10255" max="10255" width="4.7109375" customWidth="1"/>
    <col min="10256" max="10258" width="6.28515625" customWidth="1"/>
    <col min="10259" max="10259" width="5" customWidth="1"/>
    <col min="10260" max="10260" width="6.28515625" customWidth="1"/>
    <col min="10261" max="10261" width="4.5703125" customWidth="1"/>
    <col min="10262" max="10262" width="5.85546875" customWidth="1"/>
    <col min="10263" max="10263" width="11.28515625" customWidth="1"/>
    <col min="10497" max="10497" width="1.28515625" customWidth="1"/>
    <col min="10498" max="10498" width="8.28515625" customWidth="1"/>
    <col min="10499" max="10499" width="4.7109375" customWidth="1"/>
    <col min="10500" max="10500" width="6.28515625" customWidth="1"/>
    <col min="10501" max="10501" width="4.7109375" customWidth="1"/>
    <col min="10502" max="10502" width="6.28515625" customWidth="1"/>
    <col min="10503" max="10503" width="4.7109375" customWidth="1"/>
    <col min="10504" max="10504" width="6.28515625" customWidth="1"/>
    <col min="10505" max="10505" width="4.7109375" customWidth="1"/>
    <col min="10506" max="10506" width="6.28515625" customWidth="1"/>
    <col min="10507" max="10507" width="4.7109375" customWidth="1"/>
    <col min="10508" max="10508" width="6.28515625" customWidth="1"/>
    <col min="10509" max="10509" width="4.7109375" customWidth="1"/>
    <col min="10510" max="10510" width="6.28515625" customWidth="1"/>
    <col min="10511" max="10511" width="4.7109375" customWidth="1"/>
    <col min="10512" max="10514" width="6.28515625" customWidth="1"/>
    <col min="10515" max="10515" width="5" customWidth="1"/>
    <col min="10516" max="10516" width="6.28515625" customWidth="1"/>
    <col min="10517" max="10517" width="4.5703125" customWidth="1"/>
    <col min="10518" max="10518" width="5.85546875" customWidth="1"/>
    <col min="10519" max="10519" width="11.28515625" customWidth="1"/>
    <col min="10753" max="10753" width="1.28515625" customWidth="1"/>
    <col min="10754" max="10754" width="8.28515625" customWidth="1"/>
    <col min="10755" max="10755" width="4.7109375" customWidth="1"/>
    <col min="10756" max="10756" width="6.28515625" customWidth="1"/>
    <col min="10757" max="10757" width="4.7109375" customWidth="1"/>
    <col min="10758" max="10758" width="6.28515625" customWidth="1"/>
    <col min="10759" max="10759" width="4.7109375" customWidth="1"/>
    <col min="10760" max="10760" width="6.28515625" customWidth="1"/>
    <col min="10761" max="10761" width="4.7109375" customWidth="1"/>
    <col min="10762" max="10762" width="6.28515625" customWidth="1"/>
    <col min="10763" max="10763" width="4.7109375" customWidth="1"/>
    <col min="10764" max="10764" width="6.28515625" customWidth="1"/>
    <col min="10765" max="10765" width="4.7109375" customWidth="1"/>
    <col min="10766" max="10766" width="6.28515625" customWidth="1"/>
    <col min="10767" max="10767" width="4.7109375" customWidth="1"/>
    <col min="10768" max="10770" width="6.28515625" customWidth="1"/>
    <col min="10771" max="10771" width="5" customWidth="1"/>
    <col min="10772" max="10772" width="6.28515625" customWidth="1"/>
    <col min="10773" max="10773" width="4.5703125" customWidth="1"/>
    <col min="10774" max="10774" width="5.85546875" customWidth="1"/>
    <col min="10775" max="10775" width="11.28515625" customWidth="1"/>
    <col min="11009" max="11009" width="1.28515625" customWidth="1"/>
    <col min="11010" max="11010" width="8.28515625" customWidth="1"/>
    <col min="11011" max="11011" width="4.7109375" customWidth="1"/>
    <col min="11012" max="11012" width="6.28515625" customWidth="1"/>
    <col min="11013" max="11013" width="4.7109375" customWidth="1"/>
    <col min="11014" max="11014" width="6.28515625" customWidth="1"/>
    <col min="11015" max="11015" width="4.7109375" customWidth="1"/>
    <col min="11016" max="11016" width="6.28515625" customWidth="1"/>
    <col min="11017" max="11017" width="4.7109375" customWidth="1"/>
    <col min="11018" max="11018" width="6.28515625" customWidth="1"/>
    <col min="11019" max="11019" width="4.7109375" customWidth="1"/>
    <col min="11020" max="11020" width="6.28515625" customWidth="1"/>
    <col min="11021" max="11021" width="4.7109375" customWidth="1"/>
    <col min="11022" max="11022" width="6.28515625" customWidth="1"/>
    <col min="11023" max="11023" width="4.7109375" customWidth="1"/>
    <col min="11024" max="11026" width="6.28515625" customWidth="1"/>
    <col min="11027" max="11027" width="5" customWidth="1"/>
    <col min="11028" max="11028" width="6.28515625" customWidth="1"/>
    <col min="11029" max="11029" width="4.5703125" customWidth="1"/>
    <col min="11030" max="11030" width="5.85546875" customWidth="1"/>
    <col min="11031" max="11031" width="11.28515625" customWidth="1"/>
    <col min="11265" max="11265" width="1.28515625" customWidth="1"/>
    <col min="11266" max="11266" width="8.28515625" customWidth="1"/>
    <col min="11267" max="11267" width="4.7109375" customWidth="1"/>
    <col min="11268" max="11268" width="6.28515625" customWidth="1"/>
    <col min="11269" max="11269" width="4.7109375" customWidth="1"/>
    <col min="11270" max="11270" width="6.28515625" customWidth="1"/>
    <col min="11271" max="11271" width="4.7109375" customWidth="1"/>
    <col min="11272" max="11272" width="6.28515625" customWidth="1"/>
    <col min="11273" max="11273" width="4.7109375" customWidth="1"/>
    <col min="11274" max="11274" width="6.28515625" customWidth="1"/>
    <col min="11275" max="11275" width="4.7109375" customWidth="1"/>
    <col min="11276" max="11276" width="6.28515625" customWidth="1"/>
    <col min="11277" max="11277" width="4.7109375" customWidth="1"/>
    <col min="11278" max="11278" width="6.28515625" customWidth="1"/>
    <col min="11279" max="11279" width="4.7109375" customWidth="1"/>
    <col min="11280" max="11282" width="6.28515625" customWidth="1"/>
    <col min="11283" max="11283" width="5" customWidth="1"/>
    <col min="11284" max="11284" width="6.28515625" customWidth="1"/>
    <col min="11285" max="11285" width="4.5703125" customWidth="1"/>
    <col min="11286" max="11286" width="5.85546875" customWidth="1"/>
    <col min="11287" max="11287" width="11.28515625" customWidth="1"/>
    <col min="11521" max="11521" width="1.28515625" customWidth="1"/>
    <col min="11522" max="11522" width="8.28515625" customWidth="1"/>
    <col min="11523" max="11523" width="4.7109375" customWidth="1"/>
    <col min="11524" max="11524" width="6.28515625" customWidth="1"/>
    <col min="11525" max="11525" width="4.7109375" customWidth="1"/>
    <col min="11526" max="11526" width="6.28515625" customWidth="1"/>
    <col min="11527" max="11527" width="4.7109375" customWidth="1"/>
    <col min="11528" max="11528" width="6.28515625" customWidth="1"/>
    <col min="11529" max="11529" width="4.7109375" customWidth="1"/>
    <col min="11530" max="11530" width="6.28515625" customWidth="1"/>
    <col min="11531" max="11531" width="4.7109375" customWidth="1"/>
    <col min="11532" max="11532" width="6.28515625" customWidth="1"/>
    <col min="11533" max="11533" width="4.7109375" customWidth="1"/>
    <col min="11534" max="11534" width="6.28515625" customWidth="1"/>
    <col min="11535" max="11535" width="4.7109375" customWidth="1"/>
    <col min="11536" max="11538" width="6.28515625" customWidth="1"/>
    <col min="11539" max="11539" width="5" customWidth="1"/>
    <col min="11540" max="11540" width="6.28515625" customWidth="1"/>
    <col min="11541" max="11541" width="4.5703125" customWidth="1"/>
    <col min="11542" max="11542" width="5.85546875" customWidth="1"/>
    <col min="11543" max="11543" width="11.28515625" customWidth="1"/>
    <col min="11777" max="11777" width="1.28515625" customWidth="1"/>
    <col min="11778" max="11778" width="8.28515625" customWidth="1"/>
    <col min="11779" max="11779" width="4.7109375" customWidth="1"/>
    <col min="11780" max="11780" width="6.28515625" customWidth="1"/>
    <col min="11781" max="11781" width="4.7109375" customWidth="1"/>
    <col min="11782" max="11782" width="6.28515625" customWidth="1"/>
    <col min="11783" max="11783" width="4.7109375" customWidth="1"/>
    <col min="11784" max="11784" width="6.28515625" customWidth="1"/>
    <col min="11785" max="11785" width="4.7109375" customWidth="1"/>
    <col min="11786" max="11786" width="6.28515625" customWidth="1"/>
    <col min="11787" max="11787" width="4.7109375" customWidth="1"/>
    <col min="11788" max="11788" width="6.28515625" customWidth="1"/>
    <col min="11789" max="11789" width="4.7109375" customWidth="1"/>
    <col min="11790" max="11790" width="6.28515625" customWidth="1"/>
    <col min="11791" max="11791" width="4.7109375" customWidth="1"/>
    <col min="11792" max="11794" width="6.28515625" customWidth="1"/>
    <col min="11795" max="11795" width="5" customWidth="1"/>
    <col min="11796" max="11796" width="6.28515625" customWidth="1"/>
    <col min="11797" max="11797" width="4.5703125" customWidth="1"/>
    <col min="11798" max="11798" width="5.85546875" customWidth="1"/>
    <col min="11799" max="11799" width="11.28515625" customWidth="1"/>
    <col min="12033" max="12033" width="1.28515625" customWidth="1"/>
    <col min="12034" max="12034" width="8.28515625" customWidth="1"/>
    <col min="12035" max="12035" width="4.7109375" customWidth="1"/>
    <col min="12036" max="12036" width="6.28515625" customWidth="1"/>
    <col min="12037" max="12037" width="4.7109375" customWidth="1"/>
    <col min="12038" max="12038" width="6.28515625" customWidth="1"/>
    <col min="12039" max="12039" width="4.7109375" customWidth="1"/>
    <col min="12040" max="12040" width="6.28515625" customWidth="1"/>
    <col min="12041" max="12041" width="4.7109375" customWidth="1"/>
    <col min="12042" max="12042" width="6.28515625" customWidth="1"/>
    <col min="12043" max="12043" width="4.7109375" customWidth="1"/>
    <col min="12044" max="12044" width="6.28515625" customWidth="1"/>
    <col min="12045" max="12045" width="4.7109375" customWidth="1"/>
    <col min="12046" max="12046" width="6.28515625" customWidth="1"/>
    <col min="12047" max="12047" width="4.7109375" customWidth="1"/>
    <col min="12048" max="12050" width="6.28515625" customWidth="1"/>
    <col min="12051" max="12051" width="5" customWidth="1"/>
    <col min="12052" max="12052" width="6.28515625" customWidth="1"/>
    <col min="12053" max="12053" width="4.5703125" customWidth="1"/>
    <col min="12054" max="12054" width="5.85546875" customWidth="1"/>
    <col min="12055" max="12055" width="11.28515625" customWidth="1"/>
    <col min="12289" max="12289" width="1.28515625" customWidth="1"/>
    <col min="12290" max="12290" width="8.28515625" customWidth="1"/>
    <col min="12291" max="12291" width="4.7109375" customWidth="1"/>
    <col min="12292" max="12292" width="6.28515625" customWidth="1"/>
    <col min="12293" max="12293" width="4.7109375" customWidth="1"/>
    <col min="12294" max="12294" width="6.28515625" customWidth="1"/>
    <col min="12295" max="12295" width="4.7109375" customWidth="1"/>
    <col min="12296" max="12296" width="6.28515625" customWidth="1"/>
    <col min="12297" max="12297" width="4.7109375" customWidth="1"/>
    <col min="12298" max="12298" width="6.28515625" customWidth="1"/>
    <col min="12299" max="12299" width="4.7109375" customWidth="1"/>
    <col min="12300" max="12300" width="6.28515625" customWidth="1"/>
    <col min="12301" max="12301" width="4.7109375" customWidth="1"/>
    <col min="12302" max="12302" width="6.28515625" customWidth="1"/>
    <col min="12303" max="12303" width="4.7109375" customWidth="1"/>
    <col min="12304" max="12306" width="6.28515625" customWidth="1"/>
    <col min="12307" max="12307" width="5" customWidth="1"/>
    <col min="12308" max="12308" width="6.28515625" customWidth="1"/>
    <col min="12309" max="12309" width="4.5703125" customWidth="1"/>
    <col min="12310" max="12310" width="5.85546875" customWidth="1"/>
    <col min="12311" max="12311" width="11.28515625" customWidth="1"/>
    <col min="12545" max="12545" width="1.28515625" customWidth="1"/>
    <col min="12546" max="12546" width="8.28515625" customWidth="1"/>
    <col min="12547" max="12547" width="4.7109375" customWidth="1"/>
    <col min="12548" max="12548" width="6.28515625" customWidth="1"/>
    <col min="12549" max="12549" width="4.7109375" customWidth="1"/>
    <col min="12550" max="12550" width="6.28515625" customWidth="1"/>
    <col min="12551" max="12551" width="4.7109375" customWidth="1"/>
    <col min="12552" max="12552" width="6.28515625" customWidth="1"/>
    <col min="12553" max="12553" width="4.7109375" customWidth="1"/>
    <col min="12554" max="12554" width="6.28515625" customWidth="1"/>
    <col min="12555" max="12555" width="4.7109375" customWidth="1"/>
    <col min="12556" max="12556" width="6.28515625" customWidth="1"/>
    <col min="12557" max="12557" width="4.7109375" customWidth="1"/>
    <col min="12558" max="12558" width="6.28515625" customWidth="1"/>
    <col min="12559" max="12559" width="4.7109375" customWidth="1"/>
    <col min="12560" max="12562" width="6.28515625" customWidth="1"/>
    <col min="12563" max="12563" width="5" customWidth="1"/>
    <col min="12564" max="12564" width="6.28515625" customWidth="1"/>
    <col min="12565" max="12565" width="4.5703125" customWidth="1"/>
    <col min="12566" max="12566" width="5.85546875" customWidth="1"/>
    <col min="12567" max="12567" width="11.28515625" customWidth="1"/>
    <col min="12801" max="12801" width="1.28515625" customWidth="1"/>
    <col min="12802" max="12802" width="8.28515625" customWidth="1"/>
    <col min="12803" max="12803" width="4.7109375" customWidth="1"/>
    <col min="12804" max="12804" width="6.28515625" customWidth="1"/>
    <col min="12805" max="12805" width="4.7109375" customWidth="1"/>
    <col min="12806" max="12806" width="6.28515625" customWidth="1"/>
    <col min="12807" max="12807" width="4.7109375" customWidth="1"/>
    <col min="12808" max="12808" width="6.28515625" customWidth="1"/>
    <col min="12809" max="12809" width="4.7109375" customWidth="1"/>
    <col min="12810" max="12810" width="6.28515625" customWidth="1"/>
    <col min="12811" max="12811" width="4.7109375" customWidth="1"/>
    <col min="12812" max="12812" width="6.28515625" customWidth="1"/>
    <col min="12813" max="12813" width="4.7109375" customWidth="1"/>
    <col min="12814" max="12814" width="6.28515625" customWidth="1"/>
    <col min="12815" max="12815" width="4.7109375" customWidth="1"/>
    <col min="12816" max="12818" width="6.28515625" customWidth="1"/>
    <col min="12819" max="12819" width="5" customWidth="1"/>
    <col min="12820" max="12820" width="6.28515625" customWidth="1"/>
    <col min="12821" max="12821" width="4.5703125" customWidth="1"/>
    <col min="12822" max="12822" width="5.85546875" customWidth="1"/>
    <col min="12823" max="12823" width="11.28515625" customWidth="1"/>
    <col min="13057" max="13057" width="1.28515625" customWidth="1"/>
    <col min="13058" max="13058" width="8.28515625" customWidth="1"/>
    <col min="13059" max="13059" width="4.7109375" customWidth="1"/>
    <col min="13060" max="13060" width="6.28515625" customWidth="1"/>
    <col min="13061" max="13061" width="4.7109375" customWidth="1"/>
    <col min="13062" max="13062" width="6.28515625" customWidth="1"/>
    <col min="13063" max="13063" width="4.7109375" customWidth="1"/>
    <col min="13064" max="13064" width="6.28515625" customWidth="1"/>
    <col min="13065" max="13065" width="4.7109375" customWidth="1"/>
    <col min="13066" max="13066" width="6.28515625" customWidth="1"/>
    <col min="13067" max="13067" width="4.7109375" customWidth="1"/>
    <col min="13068" max="13068" width="6.28515625" customWidth="1"/>
    <col min="13069" max="13069" width="4.7109375" customWidth="1"/>
    <col min="13070" max="13070" width="6.28515625" customWidth="1"/>
    <col min="13071" max="13071" width="4.7109375" customWidth="1"/>
    <col min="13072" max="13074" width="6.28515625" customWidth="1"/>
    <col min="13075" max="13075" width="5" customWidth="1"/>
    <col min="13076" max="13076" width="6.28515625" customWidth="1"/>
    <col min="13077" max="13077" width="4.5703125" customWidth="1"/>
    <col min="13078" max="13078" width="5.85546875" customWidth="1"/>
    <col min="13079" max="13079" width="11.28515625" customWidth="1"/>
    <col min="13313" max="13313" width="1.28515625" customWidth="1"/>
    <col min="13314" max="13314" width="8.28515625" customWidth="1"/>
    <col min="13315" max="13315" width="4.7109375" customWidth="1"/>
    <col min="13316" max="13316" width="6.28515625" customWidth="1"/>
    <col min="13317" max="13317" width="4.7109375" customWidth="1"/>
    <col min="13318" max="13318" width="6.28515625" customWidth="1"/>
    <col min="13319" max="13319" width="4.7109375" customWidth="1"/>
    <col min="13320" max="13320" width="6.28515625" customWidth="1"/>
    <col min="13321" max="13321" width="4.7109375" customWidth="1"/>
    <col min="13322" max="13322" width="6.28515625" customWidth="1"/>
    <col min="13323" max="13323" width="4.7109375" customWidth="1"/>
    <col min="13324" max="13324" width="6.28515625" customWidth="1"/>
    <col min="13325" max="13325" width="4.7109375" customWidth="1"/>
    <col min="13326" max="13326" width="6.28515625" customWidth="1"/>
    <col min="13327" max="13327" width="4.7109375" customWidth="1"/>
    <col min="13328" max="13330" width="6.28515625" customWidth="1"/>
    <col min="13331" max="13331" width="5" customWidth="1"/>
    <col min="13332" max="13332" width="6.28515625" customWidth="1"/>
    <col min="13333" max="13333" width="4.5703125" customWidth="1"/>
    <col min="13334" max="13334" width="5.85546875" customWidth="1"/>
    <col min="13335" max="13335" width="11.28515625" customWidth="1"/>
    <col min="13569" max="13569" width="1.28515625" customWidth="1"/>
    <col min="13570" max="13570" width="8.28515625" customWidth="1"/>
    <col min="13571" max="13571" width="4.7109375" customWidth="1"/>
    <col min="13572" max="13572" width="6.28515625" customWidth="1"/>
    <col min="13573" max="13573" width="4.7109375" customWidth="1"/>
    <col min="13574" max="13574" width="6.28515625" customWidth="1"/>
    <col min="13575" max="13575" width="4.7109375" customWidth="1"/>
    <col min="13576" max="13576" width="6.28515625" customWidth="1"/>
    <col min="13577" max="13577" width="4.7109375" customWidth="1"/>
    <col min="13578" max="13578" width="6.28515625" customWidth="1"/>
    <col min="13579" max="13579" width="4.7109375" customWidth="1"/>
    <col min="13580" max="13580" width="6.28515625" customWidth="1"/>
    <col min="13581" max="13581" width="4.7109375" customWidth="1"/>
    <col min="13582" max="13582" width="6.28515625" customWidth="1"/>
    <col min="13583" max="13583" width="4.7109375" customWidth="1"/>
    <col min="13584" max="13586" width="6.28515625" customWidth="1"/>
    <col min="13587" max="13587" width="5" customWidth="1"/>
    <col min="13588" max="13588" width="6.28515625" customWidth="1"/>
    <col min="13589" max="13589" width="4.5703125" customWidth="1"/>
    <col min="13590" max="13590" width="5.85546875" customWidth="1"/>
    <col min="13591" max="13591" width="11.28515625" customWidth="1"/>
    <col min="13825" max="13825" width="1.28515625" customWidth="1"/>
    <col min="13826" max="13826" width="8.28515625" customWidth="1"/>
    <col min="13827" max="13827" width="4.7109375" customWidth="1"/>
    <col min="13828" max="13828" width="6.28515625" customWidth="1"/>
    <col min="13829" max="13829" width="4.7109375" customWidth="1"/>
    <col min="13830" max="13830" width="6.28515625" customWidth="1"/>
    <col min="13831" max="13831" width="4.7109375" customWidth="1"/>
    <col min="13832" max="13832" width="6.28515625" customWidth="1"/>
    <col min="13833" max="13833" width="4.7109375" customWidth="1"/>
    <col min="13834" max="13834" width="6.28515625" customWidth="1"/>
    <col min="13835" max="13835" width="4.7109375" customWidth="1"/>
    <col min="13836" max="13836" width="6.28515625" customWidth="1"/>
    <col min="13837" max="13837" width="4.7109375" customWidth="1"/>
    <col min="13838" max="13838" width="6.28515625" customWidth="1"/>
    <col min="13839" max="13839" width="4.7109375" customWidth="1"/>
    <col min="13840" max="13842" width="6.28515625" customWidth="1"/>
    <col min="13843" max="13843" width="5" customWidth="1"/>
    <col min="13844" max="13844" width="6.28515625" customWidth="1"/>
    <col min="13845" max="13845" width="4.5703125" customWidth="1"/>
    <col min="13846" max="13846" width="5.85546875" customWidth="1"/>
    <col min="13847" max="13847" width="11.28515625" customWidth="1"/>
    <col min="14081" max="14081" width="1.28515625" customWidth="1"/>
    <col min="14082" max="14082" width="8.28515625" customWidth="1"/>
    <col min="14083" max="14083" width="4.7109375" customWidth="1"/>
    <col min="14084" max="14084" width="6.28515625" customWidth="1"/>
    <col min="14085" max="14085" width="4.7109375" customWidth="1"/>
    <col min="14086" max="14086" width="6.28515625" customWidth="1"/>
    <col min="14087" max="14087" width="4.7109375" customWidth="1"/>
    <col min="14088" max="14088" width="6.28515625" customWidth="1"/>
    <col min="14089" max="14089" width="4.7109375" customWidth="1"/>
    <col min="14090" max="14090" width="6.28515625" customWidth="1"/>
    <col min="14091" max="14091" width="4.7109375" customWidth="1"/>
    <col min="14092" max="14092" width="6.28515625" customWidth="1"/>
    <col min="14093" max="14093" width="4.7109375" customWidth="1"/>
    <col min="14094" max="14094" width="6.28515625" customWidth="1"/>
    <col min="14095" max="14095" width="4.7109375" customWidth="1"/>
    <col min="14096" max="14098" width="6.28515625" customWidth="1"/>
    <col min="14099" max="14099" width="5" customWidth="1"/>
    <col min="14100" max="14100" width="6.28515625" customWidth="1"/>
    <col min="14101" max="14101" width="4.5703125" customWidth="1"/>
    <col min="14102" max="14102" width="5.85546875" customWidth="1"/>
    <col min="14103" max="14103" width="11.28515625" customWidth="1"/>
    <col min="14337" max="14337" width="1.28515625" customWidth="1"/>
    <col min="14338" max="14338" width="8.28515625" customWidth="1"/>
    <col min="14339" max="14339" width="4.7109375" customWidth="1"/>
    <col min="14340" max="14340" width="6.28515625" customWidth="1"/>
    <col min="14341" max="14341" width="4.7109375" customWidth="1"/>
    <col min="14342" max="14342" width="6.28515625" customWidth="1"/>
    <col min="14343" max="14343" width="4.7109375" customWidth="1"/>
    <col min="14344" max="14344" width="6.28515625" customWidth="1"/>
    <col min="14345" max="14345" width="4.7109375" customWidth="1"/>
    <col min="14346" max="14346" width="6.28515625" customWidth="1"/>
    <col min="14347" max="14347" width="4.7109375" customWidth="1"/>
    <col min="14348" max="14348" width="6.28515625" customWidth="1"/>
    <col min="14349" max="14349" width="4.7109375" customWidth="1"/>
    <col min="14350" max="14350" width="6.28515625" customWidth="1"/>
    <col min="14351" max="14351" width="4.7109375" customWidth="1"/>
    <col min="14352" max="14354" width="6.28515625" customWidth="1"/>
    <col min="14355" max="14355" width="5" customWidth="1"/>
    <col min="14356" max="14356" width="6.28515625" customWidth="1"/>
    <col min="14357" max="14357" width="4.5703125" customWidth="1"/>
    <col min="14358" max="14358" width="5.85546875" customWidth="1"/>
    <col min="14359" max="14359" width="11.28515625" customWidth="1"/>
    <col min="14593" max="14593" width="1.28515625" customWidth="1"/>
    <col min="14594" max="14594" width="8.28515625" customWidth="1"/>
    <col min="14595" max="14595" width="4.7109375" customWidth="1"/>
    <col min="14596" max="14596" width="6.28515625" customWidth="1"/>
    <col min="14597" max="14597" width="4.7109375" customWidth="1"/>
    <col min="14598" max="14598" width="6.28515625" customWidth="1"/>
    <col min="14599" max="14599" width="4.7109375" customWidth="1"/>
    <col min="14600" max="14600" width="6.28515625" customWidth="1"/>
    <col min="14601" max="14601" width="4.7109375" customWidth="1"/>
    <col min="14602" max="14602" width="6.28515625" customWidth="1"/>
    <col min="14603" max="14603" width="4.7109375" customWidth="1"/>
    <col min="14604" max="14604" width="6.28515625" customWidth="1"/>
    <col min="14605" max="14605" width="4.7109375" customWidth="1"/>
    <col min="14606" max="14606" width="6.28515625" customWidth="1"/>
    <col min="14607" max="14607" width="4.7109375" customWidth="1"/>
    <col min="14608" max="14610" width="6.28515625" customWidth="1"/>
    <col min="14611" max="14611" width="5" customWidth="1"/>
    <col min="14612" max="14612" width="6.28515625" customWidth="1"/>
    <col min="14613" max="14613" width="4.5703125" customWidth="1"/>
    <col min="14614" max="14614" width="5.85546875" customWidth="1"/>
    <col min="14615" max="14615" width="11.28515625" customWidth="1"/>
    <col min="14849" max="14849" width="1.28515625" customWidth="1"/>
    <col min="14850" max="14850" width="8.28515625" customWidth="1"/>
    <col min="14851" max="14851" width="4.7109375" customWidth="1"/>
    <col min="14852" max="14852" width="6.28515625" customWidth="1"/>
    <col min="14853" max="14853" width="4.7109375" customWidth="1"/>
    <col min="14854" max="14854" width="6.28515625" customWidth="1"/>
    <col min="14855" max="14855" width="4.7109375" customWidth="1"/>
    <col min="14856" max="14856" width="6.28515625" customWidth="1"/>
    <col min="14857" max="14857" width="4.7109375" customWidth="1"/>
    <col min="14858" max="14858" width="6.28515625" customWidth="1"/>
    <col min="14859" max="14859" width="4.7109375" customWidth="1"/>
    <col min="14860" max="14860" width="6.28515625" customWidth="1"/>
    <col min="14861" max="14861" width="4.7109375" customWidth="1"/>
    <col min="14862" max="14862" width="6.28515625" customWidth="1"/>
    <col min="14863" max="14863" width="4.7109375" customWidth="1"/>
    <col min="14864" max="14866" width="6.28515625" customWidth="1"/>
    <col min="14867" max="14867" width="5" customWidth="1"/>
    <col min="14868" max="14868" width="6.28515625" customWidth="1"/>
    <col min="14869" max="14869" width="4.5703125" customWidth="1"/>
    <col min="14870" max="14870" width="5.85546875" customWidth="1"/>
    <col min="14871" max="14871" width="11.28515625" customWidth="1"/>
    <col min="15105" max="15105" width="1.28515625" customWidth="1"/>
    <col min="15106" max="15106" width="8.28515625" customWidth="1"/>
    <col min="15107" max="15107" width="4.7109375" customWidth="1"/>
    <col min="15108" max="15108" width="6.28515625" customWidth="1"/>
    <col min="15109" max="15109" width="4.7109375" customWidth="1"/>
    <col min="15110" max="15110" width="6.28515625" customWidth="1"/>
    <col min="15111" max="15111" width="4.7109375" customWidth="1"/>
    <col min="15112" max="15112" width="6.28515625" customWidth="1"/>
    <col min="15113" max="15113" width="4.7109375" customWidth="1"/>
    <col min="15114" max="15114" width="6.28515625" customWidth="1"/>
    <col min="15115" max="15115" width="4.7109375" customWidth="1"/>
    <col min="15116" max="15116" width="6.28515625" customWidth="1"/>
    <col min="15117" max="15117" width="4.7109375" customWidth="1"/>
    <col min="15118" max="15118" width="6.28515625" customWidth="1"/>
    <col min="15119" max="15119" width="4.7109375" customWidth="1"/>
    <col min="15120" max="15122" width="6.28515625" customWidth="1"/>
    <col min="15123" max="15123" width="5" customWidth="1"/>
    <col min="15124" max="15124" width="6.28515625" customWidth="1"/>
    <col min="15125" max="15125" width="4.5703125" customWidth="1"/>
    <col min="15126" max="15126" width="5.85546875" customWidth="1"/>
    <col min="15127" max="15127" width="11.28515625" customWidth="1"/>
    <col min="15361" max="15361" width="1.28515625" customWidth="1"/>
    <col min="15362" max="15362" width="8.28515625" customWidth="1"/>
    <col min="15363" max="15363" width="4.7109375" customWidth="1"/>
    <col min="15364" max="15364" width="6.28515625" customWidth="1"/>
    <col min="15365" max="15365" width="4.7109375" customWidth="1"/>
    <col min="15366" max="15366" width="6.28515625" customWidth="1"/>
    <col min="15367" max="15367" width="4.7109375" customWidth="1"/>
    <col min="15368" max="15368" width="6.28515625" customWidth="1"/>
    <col min="15369" max="15369" width="4.7109375" customWidth="1"/>
    <col min="15370" max="15370" width="6.28515625" customWidth="1"/>
    <col min="15371" max="15371" width="4.7109375" customWidth="1"/>
    <col min="15372" max="15372" width="6.28515625" customWidth="1"/>
    <col min="15373" max="15373" width="4.7109375" customWidth="1"/>
    <col min="15374" max="15374" width="6.28515625" customWidth="1"/>
    <col min="15375" max="15375" width="4.7109375" customWidth="1"/>
    <col min="15376" max="15378" width="6.28515625" customWidth="1"/>
    <col min="15379" max="15379" width="5" customWidth="1"/>
    <col min="15380" max="15380" width="6.28515625" customWidth="1"/>
    <col min="15381" max="15381" width="4.5703125" customWidth="1"/>
    <col min="15382" max="15382" width="5.85546875" customWidth="1"/>
    <col min="15383" max="15383" width="11.28515625" customWidth="1"/>
    <col min="15617" max="15617" width="1.28515625" customWidth="1"/>
    <col min="15618" max="15618" width="8.28515625" customWidth="1"/>
    <col min="15619" max="15619" width="4.7109375" customWidth="1"/>
    <col min="15620" max="15620" width="6.28515625" customWidth="1"/>
    <col min="15621" max="15621" width="4.7109375" customWidth="1"/>
    <col min="15622" max="15622" width="6.28515625" customWidth="1"/>
    <col min="15623" max="15623" width="4.7109375" customWidth="1"/>
    <col min="15624" max="15624" width="6.28515625" customWidth="1"/>
    <col min="15625" max="15625" width="4.7109375" customWidth="1"/>
    <col min="15626" max="15626" width="6.28515625" customWidth="1"/>
    <col min="15627" max="15627" width="4.7109375" customWidth="1"/>
    <col min="15628" max="15628" width="6.28515625" customWidth="1"/>
    <col min="15629" max="15629" width="4.7109375" customWidth="1"/>
    <col min="15630" max="15630" width="6.28515625" customWidth="1"/>
    <col min="15631" max="15631" width="4.7109375" customWidth="1"/>
    <col min="15632" max="15634" width="6.28515625" customWidth="1"/>
    <col min="15635" max="15635" width="5" customWidth="1"/>
    <col min="15636" max="15636" width="6.28515625" customWidth="1"/>
    <col min="15637" max="15637" width="4.5703125" customWidth="1"/>
    <col min="15638" max="15638" width="5.85546875" customWidth="1"/>
    <col min="15639" max="15639" width="11.28515625" customWidth="1"/>
    <col min="15873" max="15873" width="1.28515625" customWidth="1"/>
    <col min="15874" max="15874" width="8.28515625" customWidth="1"/>
    <col min="15875" max="15875" width="4.7109375" customWidth="1"/>
    <col min="15876" max="15876" width="6.28515625" customWidth="1"/>
    <col min="15877" max="15877" width="4.7109375" customWidth="1"/>
    <col min="15878" max="15878" width="6.28515625" customWidth="1"/>
    <col min="15879" max="15879" width="4.7109375" customWidth="1"/>
    <col min="15880" max="15880" width="6.28515625" customWidth="1"/>
    <col min="15881" max="15881" width="4.7109375" customWidth="1"/>
    <col min="15882" max="15882" width="6.28515625" customWidth="1"/>
    <col min="15883" max="15883" width="4.7109375" customWidth="1"/>
    <col min="15884" max="15884" width="6.28515625" customWidth="1"/>
    <col min="15885" max="15885" width="4.7109375" customWidth="1"/>
    <col min="15886" max="15886" width="6.28515625" customWidth="1"/>
    <col min="15887" max="15887" width="4.7109375" customWidth="1"/>
    <col min="15888" max="15890" width="6.28515625" customWidth="1"/>
    <col min="15891" max="15891" width="5" customWidth="1"/>
    <col min="15892" max="15892" width="6.28515625" customWidth="1"/>
    <col min="15893" max="15893" width="4.5703125" customWidth="1"/>
    <col min="15894" max="15894" width="5.85546875" customWidth="1"/>
    <col min="15895" max="15895" width="11.28515625" customWidth="1"/>
    <col min="16129" max="16129" width="1.28515625" customWidth="1"/>
    <col min="16130" max="16130" width="8.28515625" customWidth="1"/>
    <col min="16131" max="16131" width="4.7109375" customWidth="1"/>
    <col min="16132" max="16132" width="6.28515625" customWidth="1"/>
    <col min="16133" max="16133" width="4.7109375" customWidth="1"/>
    <col min="16134" max="16134" width="6.28515625" customWidth="1"/>
    <col min="16135" max="16135" width="4.7109375" customWidth="1"/>
    <col min="16136" max="16136" width="6.28515625" customWidth="1"/>
    <col min="16137" max="16137" width="4.7109375" customWidth="1"/>
    <col min="16138" max="16138" width="6.28515625" customWidth="1"/>
    <col min="16139" max="16139" width="4.7109375" customWidth="1"/>
    <col min="16140" max="16140" width="6.28515625" customWidth="1"/>
    <col min="16141" max="16141" width="4.7109375" customWidth="1"/>
    <col min="16142" max="16142" width="6.28515625" customWidth="1"/>
    <col min="16143" max="16143" width="4.7109375" customWidth="1"/>
    <col min="16144" max="16146" width="6.28515625" customWidth="1"/>
    <col min="16147" max="16147" width="5" customWidth="1"/>
    <col min="16148" max="16148" width="6.28515625" customWidth="1"/>
    <col min="16149" max="16149" width="4.5703125" customWidth="1"/>
    <col min="16150" max="16150" width="5.85546875" customWidth="1"/>
    <col min="16151" max="16151" width="11.28515625" customWidth="1"/>
  </cols>
  <sheetData>
    <row r="1" spans="2:26" ht="4.5" customHeight="1" thickBot="1" x14ac:dyDescent="0.3"/>
    <row r="2" spans="2:26" s="91" customFormat="1" ht="11.25" customHeight="1" thickBot="1" x14ac:dyDescent="0.3">
      <c r="B2" s="148"/>
      <c r="C2" s="148"/>
      <c r="D2" s="148"/>
      <c r="E2" s="148"/>
      <c r="F2" s="148"/>
      <c r="G2" s="148"/>
      <c r="H2" s="148"/>
      <c r="I2" s="148"/>
      <c r="J2" s="148"/>
      <c r="K2" s="148"/>
      <c r="L2" s="148"/>
      <c r="M2" s="148"/>
      <c r="N2" s="148"/>
      <c r="O2" s="148"/>
      <c r="P2" s="149"/>
      <c r="Q2" s="100"/>
      <c r="R2" s="101"/>
      <c r="S2" s="150"/>
      <c r="T2" s="148"/>
      <c r="U2" s="148"/>
      <c r="V2" s="148"/>
      <c r="W2" s="148"/>
    </row>
    <row r="3" spans="2:26" s="91" customFormat="1" ht="11.25" customHeight="1" thickBot="1" x14ac:dyDescent="0.3">
      <c r="B3" s="148"/>
      <c r="C3" s="148"/>
      <c r="D3" s="148"/>
      <c r="E3" s="148"/>
      <c r="F3" s="148"/>
      <c r="G3" s="148"/>
      <c r="H3" s="148"/>
      <c r="I3" s="148"/>
      <c r="J3" s="148"/>
      <c r="K3" s="148"/>
      <c r="L3" s="148"/>
      <c r="M3" s="148"/>
      <c r="N3" s="148"/>
      <c r="O3" s="148"/>
      <c r="P3" s="149"/>
      <c r="Q3" s="102"/>
      <c r="R3" s="103"/>
      <c r="S3" s="150"/>
      <c r="T3" s="148"/>
      <c r="U3" s="148"/>
      <c r="V3" s="148"/>
      <c r="W3" s="148"/>
    </row>
    <row r="4" spans="2:26" s="91" customFormat="1" ht="11.25" customHeight="1" thickBot="1" x14ac:dyDescent="0.3">
      <c r="B4" s="148"/>
      <c r="C4" s="148"/>
      <c r="D4" s="148"/>
      <c r="E4" s="148"/>
      <c r="F4" s="148"/>
      <c r="G4" s="148"/>
      <c r="H4" s="148"/>
      <c r="I4" s="148"/>
      <c r="J4" s="148"/>
      <c r="K4" s="148"/>
      <c r="L4" s="148"/>
      <c r="M4" s="148"/>
      <c r="N4" s="148"/>
      <c r="O4" s="148"/>
      <c r="P4" s="149"/>
      <c r="Q4" s="102"/>
      <c r="R4" s="103"/>
      <c r="S4" s="150"/>
      <c r="T4" s="148"/>
      <c r="U4" s="148"/>
      <c r="V4" s="148"/>
      <c r="W4" s="148"/>
    </row>
    <row r="5" spans="2:26" s="91" customFormat="1" ht="11.25" customHeight="1" thickBot="1" x14ac:dyDescent="0.3">
      <c r="B5" s="148"/>
      <c r="C5" s="148"/>
      <c r="D5" s="148"/>
      <c r="E5" s="148"/>
      <c r="F5" s="148"/>
      <c r="G5" s="148"/>
      <c r="H5" s="148"/>
      <c r="I5" s="148"/>
      <c r="J5" s="148"/>
      <c r="K5" s="148"/>
      <c r="L5" s="148"/>
      <c r="M5" s="148"/>
      <c r="N5" s="148"/>
      <c r="O5" s="148"/>
      <c r="P5" s="149"/>
      <c r="Q5" s="102"/>
      <c r="R5" s="103"/>
      <c r="S5" s="150"/>
      <c r="T5" s="148"/>
      <c r="U5" s="148"/>
      <c r="V5" s="148"/>
      <c r="W5" s="148"/>
    </row>
    <row r="6" spans="2:26" s="91" customFormat="1" ht="11.25" customHeight="1" thickBot="1" x14ac:dyDescent="0.3">
      <c r="B6" s="148"/>
      <c r="C6" s="148"/>
      <c r="D6" s="148"/>
      <c r="E6" s="148"/>
      <c r="F6" s="148"/>
      <c r="G6" s="148"/>
      <c r="H6" s="148"/>
      <c r="I6" s="148"/>
      <c r="J6" s="148"/>
      <c r="K6" s="148"/>
      <c r="L6" s="148"/>
      <c r="M6" s="148"/>
      <c r="N6" s="148"/>
      <c r="O6" s="148"/>
      <c r="P6" s="149"/>
      <c r="Q6" s="104"/>
      <c r="R6" s="105"/>
      <c r="S6" s="150"/>
      <c r="T6" s="148"/>
      <c r="U6" s="148"/>
      <c r="V6" s="148"/>
      <c r="W6" s="148"/>
    </row>
    <row r="7" spans="2:26" s="111" customFormat="1" x14ac:dyDescent="0.25">
      <c r="B7" s="151"/>
      <c r="C7" s="106" t="s">
        <v>1415</v>
      </c>
      <c r="D7" s="107" t="s">
        <v>1416</v>
      </c>
      <c r="E7" s="106" t="s">
        <v>1415</v>
      </c>
      <c r="F7" s="107" t="s">
        <v>1416</v>
      </c>
      <c r="G7" s="106" t="s">
        <v>1415</v>
      </c>
      <c r="H7" s="107" t="s">
        <v>1416</v>
      </c>
      <c r="I7" s="106" t="s">
        <v>1415</v>
      </c>
      <c r="J7" s="107" t="s">
        <v>1416</v>
      </c>
      <c r="K7" s="106" t="s">
        <v>1415</v>
      </c>
      <c r="L7" s="107" t="s">
        <v>1416</v>
      </c>
      <c r="M7" s="106" t="s">
        <v>1415</v>
      </c>
      <c r="N7" s="107" t="s">
        <v>1416</v>
      </c>
      <c r="O7" s="106" t="s">
        <v>1415</v>
      </c>
      <c r="P7" s="107" t="s">
        <v>1416</v>
      </c>
      <c r="Q7" s="106" t="s">
        <v>1415</v>
      </c>
      <c r="R7" s="107" t="s">
        <v>1416</v>
      </c>
      <c r="S7" s="106" t="s">
        <v>1417</v>
      </c>
      <c r="T7" s="107" t="s">
        <v>1416</v>
      </c>
      <c r="U7" s="108" t="s">
        <v>1418</v>
      </c>
      <c r="V7" s="109" t="s">
        <v>1419</v>
      </c>
      <c r="W7" s="110" t="s">
        <v>1420</v>
      </c>
    </row>
    <row r="8" spans="2:26" ht="27.75" customHeight="1" x14ac:dyDescent="0.25">
      <c r="B8" s="112" t="s">
        <v>1421</v>
      </c>
      <c r="C8" s="113">
        <v>12</v>
      </c>
      <c r="D8" s="114">
        <f t="shared" ref="D8:D16" si="0">C8*25</f>
        <v>300</v>
      </c>
      <c r="E8" s="113">
        <v>5</v>
      </c>
      <c r="F8" s="114">
        <f t="shared" ref="F8:F16" si="1">E8*15</f>
        <v>75</v>
      </c>
      <c r="G8" s="113">
        <v>4</v>
      </c>
      <c r="H8" s="114">
        <f t="shared" ref="H8:H16" si="2">G8*10</f>
        <v>40</v>
      </c>
      <c r="I8" s="113">
        <v>4</v>
      </c>
      <c r="J8" s="114">
        <f t="shared" ref="J8:J16" si="3">I8*30</f>
        <v>120</v>
      </c>
      <c r="K8" s="113">
        <v>0</v>
      </c>
      <c r="L8" s="114">
        <f t="shared" ref="L8:L16" si="4">K8*20</f>
        <v>0</v>
      </c>
      <c r="M8" s="113">
        <v>0</v>
      </c>
      <c r="N8" s="114">
        <f t="shared" ref="N8:N16" si="5">M8*20</f>
        <v>0</v>
      </c>
      <c r="O8" s="113">
        <v>1</v>
      </c>
      <c r="P8" s="114">
        <f t="shared" ref="P8:P16" si="6">O8*10</f>
        <v>10</v>
      </c>
      <c r="Q8" s="113">
        <v>0</v>
      </c>
      <c r="R8" s="114">
        <f t="shared" ref="R8:R16" si="7">Q8*5</f>
        <v>0</v>
      </c>
      <c r="S8" s="113">
        <v>4</v>
      </c>
      <c r="T8" s="114">
        <f t="shared" ref="T8:T16" si="8">S8*-10</f>
        <v>-40</v>
      </c>
      <c r="U8" s="115">
        <f>SUM(T8,P8,N8,L8,J8,H8,F8,D8,R8)</f>
        <v>505</v>
      </c>
      <c r="V8" s="116">
        <v>50</v>
      </c>
      <c r="W8" s="117">
        <f t="shared" ref="W8:W16" si="9">U8/V8</f>
        <v>10.1</v>
      </c>
      <c r="X8" s="111"/>
      <c r="Y8" s="111"/>
      <c r="Z8" s="111"/>
    </row>
    <row r="9" spans="2:26" ht="27.75" customHeight="1" x14ac:dyDescent="0.25">
      <c r="B9" s="112" t="s">
        <v>1422</v>
      </c>
      <c r="C9" s="113">
        <v>5</v>
      </c>
      <c r="D9" s="114">
        <f t="shared" si="0"/>
        <v>125</v>
      </c>
      <c r="E9" s="113">
        <v>6</v>
      </c>
      <c r="F9" s="114">
        <f t="shared" si="1"/>
        <v>90</v>
      </c>
      <c r="G9" s="113">
        <v>6</v>
      </c>
      <c r="H9" s="114">
        <f t="shared" si="2"/>
        <v>60</v>
      </c>
      <c r="I9" s="113">
        <v>1</v>
      </c>
      <c r="J9" s="114">
        <f t="shared" si="3"/>
        <v>30</v>
      </c>
      <c r="K9" s="113">
        <v>0</v>
      </c>
      <c r="L9" s="114">
        <f t="shared" si="4"/>
        <v>0</v>
      </c>
      <c r="M9" s="113">
        <v>1</v>
      </c>
      <c r="N9" s="114">
        <f t="shared" si="5"/>
        <v>20</v>
      </c>
      <c r="O9" s="113">
        <v>1</v>
      </c>
      <c r="P9" s="114">
        <f t="shared" si="6"/>
        <v>10</v>
      </c>
      <c r="Q9" s="113">
        <v>0</v>
      </c>
      <c r="R9" s="114">
        <f t="shared" si="7"/>
        <v>0</v>
      </c>
      <c r="S9" s="113">
        <v>11</v>
      </c>
      <c r="T9" s="114">
        <f t="shared" si="8"/>
        <v>-110</v>
      </c>
      <c r="U9" s="115">
        <f t="shared" ref="U9:U16" si="10">SUM(T9,P9,N9,L9,J9,H9,F9,D9,R9)</f>
        <v>225</v>
      </c>
      <c r="V9" s="116">
        <v>39</v>
      </c>
      <c r="W9" s="117">
        <f t="shared" si="9"/>
        <v>5.7692307692307692</v>
      </c>
      <c r="X9" s="111"/>
      <c r="Y9" s="111"/>
      <c r="Z9" s="111"/>
    </row>
    <row r="10" spans="2:26" ht="27.75" customHeight="1" x14ac:dyDescent="0.25">
      <c r="B10" s="112" t="s">
        <v>1423</v>
      </c>
      <c r="C10" s="113">
        <v>4</v>
      </c>
      <c r="D10" s="114">
        <f t="shared" si="0"/>
        <v>100</v>
      </c>
      <c r="E10" s="113">
        <v>8</v>
      </c>
      <c r="F10" s="114">
        <f t="shared" si="1"/>
        <v>120</v>
      </c>
      <c r="G10" s="113">
        <v>4</v>
      </c>
      <c r="H10" s="114">
        <f t="shared" si="2"/>
        <v>40</v>
      </c>
      <c r="I10" s="113">
        <v>2</v>
      </c>
      <c r="J10" s="114">
        <f t="shared" si="3"/>
        <v>60</v>
      </c>
      <c r="K10" s="113">
        <v>1</v>
      </c>
      <c r="L10" s="114">
        <f>K10*20</f>
        <v>20</v>
      </c>
      <c r="M10" s="113">
        <v>0</v>
      </c>
      <c r="N10" s="114">
        <f>M10*20</f>
        <v>0</v>
      </c>
      <c r="O10" s="113">
        <v>1</v>
      </c>
      <c r="P10" s="114">
        <f t="shared" si="6"/>
        <v>10</v>
      </c>
      <c r="Q10" s="113">
        <v>1</v>
      </c>
      <c r="R10" s="114">
        <f>Q10*5</f>
        <v>5</v>
      </c>
      <c r="S10" s="113">
        <v>9</v>
      </c>
      <c r="T10" s="114">
        <f t="shared" si="8"/>
        <v>-90</v>
      </c>
      <c r="U10" s="115">
        <f>SUM(T10,P10,N10,L10,J10,H10,F10,D10,R10)</f>
        <v>265</v>
      </c>
      <c r="V10" s="116">
        <v>50</v>
      </c>
      <c r="W10" s="117">
        <f t="shared" si="9"/>
        <v>5.3</v>
      </c>
      <c r="X10" s="111"/>
      <c r="Y10" s="111"/>
      <c r="Z10" s="111"/>
    </row>
    <row r="11" spans="2:26" ht="27.75" customHeight="1" x14ac:dyDescent="0.25">
      <c r="B11" s="118" t="s">
        <v>1424</v>
      </c>
      <c r="C11" s="113">
        <v>5</v>
      </c>
      <c r="D11" s="114">
        <f t="shared" si="0"/>
        <v>125</v>
      </c>
      <c r="E11" s="113">
        <v>2</v>
      </c>
      <c r="F11" s="114">
        <f t="shared" si="1"/>
        <v>30</v>
      </c>
      <c r="G11" s="113">
        <v>3</v>
      </c>
      <c r="H11" s="114">
        <f t="shared" si="2"/>
        <v>30</v>
      </c>
      <c r="I11" s="113">
        <v>0</v>
      </c>
      <c r="J11" s="114">
        <f t="shared" si="3"/>
        <v>0</v>
      </c>
      <c r="K11" s="113">
        <v>0</v>
      </c>
      <c r="L11" s="114">
        <f t="shared" si="4"/>
        <v>0</v>
      </c>
      <c r="M11" s="113">
        <v>0</v>
      </c>
      <c r="N11" s="114">
        <f t="shared" si="5"/>
        <v>0</v>
      </c>
      <c r="O11" s="113">
        <v>0</v>
      </c>
      <c r="P11" s="114">
        <f t="shared" si="6"/>
        <v>0</v>
      </c>
      <c r="Q11" s="113">
        <v>0</v>
      </c>
      <c r="R11" s="114">
        <f t="shared" si="7"/>
        <v>0</v>
      </c>
      <c r="S11" s="113">
        <v>7</v>
      </c>
      <c r="T11" s="114">
        <f t="shared" si="8"/>
        <v>-70</v>
      </c>
      <c r="U11" s="115">
        <f t="shared" si="10"/>
        <v>115</v>
      </c>
      <c r="V11" s="116">
        <v>26</v>
      </c>
      <c r="W11" s="117">
        <f t="shared" si="9"/>
        <v>4.4230769230769234</v>
      </c>
      <c r="X11" s="111"/>
      <c r="Y11" s="111"/>
      <c r="Z11" s="111"/>
    </row>
    <row r="12" spans="2:26" ht="27.75" customHeight="1" x14ac:dyDescent="0.25">
      <c r="B12" s="112" t="s">
        <v>1425</v>
      </c>
      <c r="C12" s="113">
        <v>7</v>
      </c>
      <c r="D12" s="114">
        <f t="shared" si="0"/>
        <v>175</v>
      </c>
      <c r="E12" s="113">
        <v>3</v>
      </c>
      <c r="F12" s="114">
        <f t="shared" si="1"/>
        <v>45</v>
      </c>
      <c r="G12" s="113">
        <v>5</v>
      </c>
      <c r="H12" s="114">
        <f t="shared" si="2"/>
        <v>50</v>
      </c>
      <c r="I12" s="113">
        <v>1</v>
      </c>
      <c r="J12" s="114">
        <f t="shared" si="3"/>
        <v>30</v>
      </c>
      <c r="K12" s="113">
        <v>2</v>
      </c>
      <c r="L12" s="114">
        <f t="shared" si="4"/>
        <v>40</v>
      </c>
      <c r="M12" s="113">
        <v>0</v>
      </c>
      <c r="N12" s="114">
        <f t="shared" si="5"/>
        <v>0</v>
      </c>
      <c r="O12" s="113">
        <v>2</v>
      </c>
      <c r="P12" s="114">
        <f t="shared" si="6"/>
        <v>20</v>
      </c>
      <c r="Q12" s="113">
        <v>0</v>
      </c>
      <c r="R12" s="114">
        <f t="shared" si="7"/>
        <v>0</v>
      </c>
      <c r="S12" s="113">
        <v>15</v>
      </c>
      <c r="T12" s="114">
        <f t="shared" si="8"/>
        <v>-150</v>
      </c>
      <c r="U12" s="115">
        <f t="shared" si="10"/>
        <v>210</v>
      </c>
      <c r="V12" s="116">
        <v>50</v>
      </c>
      <c r="W12" s="117">
        <f t="shared" si="9"/>
        <v>4.2</v>
      </c>
      <c r="X12" s="111"/>
      <c r="Y12" s="111"/>
      <c r="Z12" s="111"/>
    </row>
    <row r="13" spans="2:26" ht="27.75" customHeight="1" x14ac:dyDescent="0.25">
      <c r="B13" s="112" t="s">
        <v>1426</v>
      </c>
      <c r="C13" s="113">
        <v>7</v>
      </c>
      <c r="D13" s="114">
        <f>C13*25</f>
        <v>175</v>
      </c>
      <c r="E13" s="113">
        <v>1</v>
      </c>
      <c r="F13" s="114">
        <f>E13*15</f>
        <v>15</v>
      </c>
      <c r="G13" s="113">
        <v>0</v>
      </c>
      <c r="H13" s="114">
        <f>G13*10</f>
        <v>0</v>
      </c>
      <c r="I13" s="113">
        <v>0</v>
      </c>
      <c r="J13" s="114">
        <f>I13*30</f>
        <v>0</v>
      </c>
      <c r="K13" s="113">
        <v>2</v>
      </c>
      <c r="L13" s="114">
        <f>K13*20</f>
        <v>40</v>
      </c>
      <c r="M13" s="113">
        <v>0</v>
      </c>
      <c r="N13" s="114">
        <f>M13*20</f>
        <v>0</v>
      </c>
      <c r="O13" s="113">
        <v>1</v>
      </c>
      <c r="P13" s="114">
        <f>O13*10</f>
        <v>10</v>
      </c>
      <c r="Q13" s="113">
        <v>0</v>
      </c>
      <c r="R13" s="114">
        <f>Q13*5</f>
        <v>0</v>
      </c>
      <c r="S13" s="113">
        <v>10</v>
      </c>
      <c r="T13" s="114">
        <f>S13*-10</f>
        <v>-100</v>
      </c>
      <c r="U13" s="115">
        <f>SUM(T13,P13,N13,L13,J13,H13,F13,D13,R13)</f>
        <v>140</v>
      </c>
      <c r="V13" s="116">
        <v>50</v>
      </c>
      <c r="W13" s="117">
        <f>U13/V13</f>
        <v>2.8</v>
      </c>
      <c r="X13" s="111"/>
      <c r="Y13" s="111"/>
      <c r="Z13" s="111"/>
    </row>
    <row r="14" spans="2:26" ht="27.75" customHeight="1" x14ac:dyDescent="0.25">
      <c r="B14" s="112" t="s">
        <v>1427</v>
      </c>
      <c r="C14" s="113">
        <v>4</v>
      </c>
      <c r="D14" s="114">
        <f>C14*25</f>
        <v>100</v>
      </c>
      <c r="E14" s="113">
        <v>2</v>
      </c>
      <c r="F14" s="114">
        <f>E14*15</f>
        <v>30</v>
      </c>
      <c r="G14" s="113">
        <v>1</v>
      </c>
      <c r="H14" s="114">
        <f>G14*10</f>
        <v>10</v>
      </c>
      <c r="I14" s="113">
        <v>0</v>
      </c>
      <c r="J14" s="114">
        <f>I14*30</f>
        <v>0</v>
      </c>
      <c r="K14" s="113">
        <v>1</v>
      </c>
      <c r="L14" s="114">
        <f>K14*20</f>
        <v>20</v>
      </c>
      <c r="M14" s="113">
        <v>1</v>
      </c>
      <c r="N14" s="114">
        <f>M14*20</f>
        <v>20</v>
      </c>
      <c r="O14" s="113">
        <v>2</v>
      </c>
      <c r="P14" s="114">
        <f>O14*10</f>
        <v>20</v>
      </c>
      <c r="Q14" s="113">
        <v>0</v>
      </c>
      <c r="R14" s="114">
        <f>Q14*5</f>
        <v>0</v>
      </c>
      <c r="S14" s="113">
        <v>7</v>
      </c>
      <c r="T14" s="114">
        <f>S14*-10</f>
        <v>-70</v>
      </c>
      <c r="U14" s="115">
        <f>SUM(T14,P14,N14,L14,J14,H14,F14,D14,R14)</f>
        <v>130</v>
      </c>
      <c r="V14" s="116">
        <v>50</v>
      </c>
      <c r="W14" s="117">
        <f>U14/V14</f>
        <v>2.6</v>
      </c>
      <c r="X14" s="111"/>
      <c r="Y14" s="111"/>
      <c r="Z14" s="111"/>
    </row>
    <row r="15" spans="2:26" ht="27.75" customHeight="1" x14ac:dyDescent="0.25">
      <c r="B15" s="112" t="s">
        <v>1428</v>
      </c>
      <c r="C15" s="113">
        <v>4</v>
      </c>
      <c r="D15" s="114">
        <f>C15*25</f>
        <v>100</v>
      </c>
      <c r="E15" s="113">
        <v>2</v>
      </c>
      <c r="F15" s="114">
        <f>E15*15</f>
        <v>30</v>
      </c>
      <c r="G15" s="113">
        <v>2</v>
      </c>
      <c r="H15" s="114">
        <f>G15*10</f>
        <v>20</v>
      </c>
      <c r="I15" s="113">
        <v>0</v>
      </c>
      <c r="J15" s="114">
        <f>I15*30</f>
        <v>0</v>
      </c>
      <c r="K15" s="113">
        <v>0</v>
      </c>
      <c r="L15" s="114">
        <f>K15*20</f>
        <v>0</v>
      </c>
      <c r="M15" s="113">
        <v>0</v>
      </c>
      <c r="N15" s="114">
        <f>M15*20</f>
        <v>0</v>
      </c>
      <c r="O15" s="113">
        <v>0</v>
      </c>
      <c r="P15" s="114">
        <f>O15*10</f>
        <v>0</v>
      </c>
      <c r="Q15" s="113">
        <v>1</v>
      </c>
      <c r="R15" s="114">
        <f>Q15*5</f>
        <v>5</v>
      </c>
      <c r="S15" s="113">
        <v>19</v>
      </c>
      <c r="T15" s="114">
        <f>S15*-10</f>
        <v>-190</v>
      </c>
      <c r="U15" s="115">
        <f>SUM(T15,P15,N15,L15,J15,H15,F15,D15,R15)</f>
        <v>-35</v>
      </c>
      <c r="V15" s="116">
        <v>39</v>
      </c>
      <c r="W15" s="117">
        <f>U15/V15</f>
        <v>-0.89743589743589747</v>
      </c>
      <c r="X15" s="111"/>
      <c r="Y15" s="111"/>
      <c r="Z15" s="111"/>
    </row>
    <row r="16" spans="2:26" ht="27.75" customHeight="1" x14ac:dyDescent="0.25">
      <c r="B16" s="118" t="s">
        <v>1429</v>
      </c>
      <c r="C16" s="113">
        <v>1</v>
      </c>
      <c r="D16" s="114">
        <f t="shared" si="0"/>
        <v>25</v>
      </c>
      <c r="E16" s="113">
        <v>1</v>
      </c>
      <c r="F16" s="114">
        <f t="shared" si="1"/>
        <v>15</v>
      </c>
      <c r="G16" s="113">
        <v>0</v>
      </c>
      <c r="H16" s="114">
        <f t="shared" si="2"/>
        <v>0</v>
      </c>
      <c r="I16" s="113">
        <v>0</v>
      </c>
      <c r="J16" s="114">
        <f t="shared" si="3"/>
        <v>0</v>
      </c>
      <c r="K16" s="113">
        <v>0</v>
      </c>
      <c r="L16" s="114">
        <f t="shared" si="4"/>
        <v>0</v>
      </c>
      <c r="M16" s="113">
        <v>0</v>
      </c>
      <c r="N16" s="114">
        <f t="shared" si="5"/>
        <v>0</v>
      </c>
      <c r="O16" s="113">
        <v>0</v>
      </c>
      <c r="P16" s="114">
        <f t="shared" si="6"/>
        <v>0</v>
      </c>
      <c r="Q16" s="113">
        <v>0</v>
      </c>
      <c r="R16" s="114">
        <f t="shared" si="7"/>
        <v>0</v>
      </c>
      <c r="S16" s="113">
        <v>6</v>
      </c>
      <c r="T16" s="114">
        <f t="shared" si="8"/>
        <v>-60</v>
      </c>
      <c r="U16" s="115">
        <f t="shared" si="10"/>
        <v>-20</v>
      </c>
      <c r="V16" s="116">
        <v>22</v>
      </c>
      <c r="W16" s="117">
        <f t="shared" si="9"/>
        <v>-0.90909090909090906</v>
      </c>
      <c r="X16" s="111"/>
      <c r="Y16" s="111"/>
      <c r="Z16" s="111"/>
    </row>
    <row r="17" spans="2:26" ht="27.75" customHeight="1" x14ac:dyDescent="0.25">
      <c r="B17" s="112" t="s">
        <v>1430</v>
      </c>
      <c r="C17" s="113">
        <v>0</v>
      </c>
      <c r="D17" s="114">
        <f>C17*25</f>
        <v>0</v>
      </c>
      <c r="E17" s="113">
        <v>0</v>
      </c>
      <c r="F17" s="114">
        <f>E17*15</f>
        <v>0</v>
      </c>
      <c r="G17" s="113">
        <v>0</v>
      </c>
      <c r="H17" s="114">
        <f>G17*10</f>
        <v>0</v>
      </c>
      <c r="I17" s="113">
        <v>0</v>
      </c>
      <c r="J17" s="114">
        <f>I17*30</f>
        <v>0</v>
      </c>
      <c r="K17" s="113">
        <v>0</v>
      </c>
      <c r="L17" s="114">
        <f>K17*20</f>
        <v>0</v>
      </c>
      <c r="M17" s="113">
        <v>0</v>
      </c>
      <c r="N17" s="114">
        <f>M17*20</f>
        <v>0</v>
      </c>
      <c r="O17" s="113">
        <v>0</v>
      </c>
      <c r="P17" s="114">
        <f>O17*10</f>
        <v>0</v>
      </c>
      <c r="Q17" s="113">
        <v>0</v>
      </c>
      <c r="R17" s="114">
        <f>Q17*5</f>
        <v>0</v>
      </c>
      <c r="S17" s="113">
        <v>1</v>
      </c>
      <c r="T17" s="114">
        <f>S17*-10</f>
        <v>-10</v>
      </c>
      <c r="U17" s="115">
        <f>SUM(T17,P17,N17,L17,J17,H17,F17,D17,R17)</f>
        <v>-10</v>
      </c>
      <c r="V17" s="116">
        <v>2</v>
      </c>
      <c r="W17" s="117">
        <f>U17/V17</f>
        <v>-5</v>
      </c>
      <c r="X17" s="111"/>
      <c r="Y17" s="111"/>
      <c r="Z17" s="111"/>
    </row>
  </sheetData>
  <mergeCells count="10">
    <mergeCell ref="M2:N6"/>
    <mergeCell ref="O2:P6"/>
    <mergeCell ref="S2:T6"/>
    <mergeCell ref="U2:W6"/>
    <mergeCell ref="B2:B7"/>
    <mergeCell ref="C2:D6"/>
    <mergeCell ref="E2:F6"/>
    <mergeCell ref="G2:H6"/>
    <mergeCell ref="I2:J6"/>
    <mergeCell ref="K2:L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15</vt:i4>
      </vt:variant>
    </vt:vector>
  </HeadingPairs>
  <TitlesOfParts>
    <vt:vector size="15" baseType="lpstr">
      <vt:lpstr>Campionato</vt:lpstr>
      <vt:lpstr>Coppa di Lega</vt:lpstr>
      <vt:lpstr>Supercoppa di Lega</vt:lpstr>
      <vt:lpstr>Assegnazione coppe</vt:lpstr>
      <vt:lpstr>Trofei vinti nella Lega</vt:lpstr>
      <vt:lpstr>Trofei vinti fuori dalla Lega</vt:lpstr>
      <vt:lpstr>Totale trofei vinti</vt:lpstr>
      <vt:lpstr>L'ultima volta che...</vt:lpstr>
      <vt:lpstr>Coefficienti</vt:lpstr>
      <vt:lpstr>Squadre storiche</vt:lpstr>
      <vt:lpstr>Squadre per fantallenatore</vt:lpstr>
      <vt:lpstr>Formazioni vincenti campionato</vt:lpstr>
      <vt:lpstr>Formazioni vincenti coppa</vt:lpstr>
      <vt:lpstr>Giocatori vincenti campionato</vt:lpstr>
      <vt:lpstr>Giocatori vincenti coppa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camilla.sorrentino2008@gmail.com</dc:creator>
  <cp:lastModifiedBy>pc</cp:lastModifiedBy>
  <dcterms:created xsi:type="dcterms:W3CDTF">2023-12-28T13:05:05Z</dcterms:created>
  <dcterms:modified xsi:type="dcterms:W3CDTF">2024-02-06T08:40:45Z</dcterms:modified>
</cp:coreProperties>
</file>